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62A36253-698C-4004-8B3A-BC89456FE5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K21" i="1" s="1"/>
  <c r="J17" i="1"/>
  <c r="K17" i="1" s="1"/>
  <c r="J18" i="1"/>
  <c r="K18" i="1" s="1"/>
  <c r="J19" i="1"/>
  <c r="K19" i="1" s="1"/>
  <c r="J20" i="1"/>
  <c r="K20" i="1" s="1"/>
  <c r="J13" i="1" l="1"/>
  <c r="J14" i="1"/>
  <c r="J15" i="1" l="1"/>
  <c r="J16" i="1"/>
  <c r="K13" i="1"/>
  <c r="K15" i="1" l="1"/>
  <c r="K16" i="1"/>
  <c r="C22" i="1" l="1"/>
  <c r="K14" i="1"/>
  <c r="K22" i="1" l="1"/>
</calcChain>
</file>

<file path=xl/sharedStrings.xml><?xml version="1.0" encoding="utf-8"?>
<sst xmlns="http://schemas.openxmlformats.org/spreadsheetml/2006/main" count="64" uniqueCount="54">
  <si>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</si>
  <si>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</si>
  <si>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</si>
  <si>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</si>
  <si>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</si>
  <si>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</si>
  <si>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</si>
  <si>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</si>
  <si>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</si>
  <si>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</si>
  <si>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</si>
  <si>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</si>
  <si>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</si>
  <si>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</si>
  <si>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</si>
  <si>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</si>
  <si>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</si>
  <si>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</si>
  <si>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</si>
  <si>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</si>
  <si>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</si>
  <si>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</si>
  <si>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</si>
  <si>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</si>
  <si>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</si>
  <si>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</si>
  <si>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</si>
  <si>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</si>
  <si>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</si>
  <si>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</si>
  <si>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</si>
  <si>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693847-5G</t>
  </si>
  <si>
    <t>E9884</t>
  </si>
  <si>
    <t>Benzaldehyde for synthesis</t>
  </si>
  <si>
    <t>1 L</t>
  </si>
  <si>
    <t>398055-1KG</t>
  </si>
  <si>
    <t>Succinic acid ACS reagent, ≥99.0%</t>
  </si>
  <si>
    <t>1 Kg</t>
  </si>
  <si>
    <t>4-Bromobenzonitrile 99%</t>
  </si>
  <si>
    <t>B58407-50G</t>
  </si>
  <si>
    <t>50 g</t>
  </si>
  <si>
    <t>4-bromobenzaldehyd for synthesis</t>
  </si>
  <si>
    <t>10 g</t>
  </si>
  <si>
    <t>500 ml</t>
  </si>
  <si>
    <t>5g</t>
  </si>
  <si>
    <t>500 g</t>
  </si>
  <si>
    <t>Mesitylene 98%</t>
  </si>
  <si>
    <t>M7200-500ML</t>
  </si>
  <si>
    <t>4-Chlorobenzaldehyde 97%</t>
  </si>
  <si>
    <t>112216-50G</t>
  </si>
  <si>
    <t>128376-10G</t>
  </si>
  <si>
    <t>4-Fluorobenzaldehyde 98%</t>
  </si>
  <si>
    <t>4,7-Dibromobenzo[c]-1,2,5-thiadiazole 95%</t>
  </si>
  <si>
    <t>Ethylenediaminetetraacetic acid ACS reagent, 99.4-100.6%,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</si>
</sst>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>
        <v>8017561000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35</v>
      </c>
      <c r="F14" s="32" t="s">
        <v>37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39</v>
      </c>
      <c r="F15" s="32" t="s">
        <v>40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30</v>
      </c>
      <c r="E16" s="33">
        <v>804146</v>
      </c>
      <c r="F16" s="32" t="s">
        <v>42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46</v>
      </c>
      <c r="D17" s="32" t="s">
        <v>30</v>
      </c>
      <c r="E17" s="33" t="s">
        <v>47</v>
      </c>
      <c r="F17" s="32" t="s">
        <v>43</v>
      </c>
      <c r="G17" s="34">
        <v>1</v>
      </c>
      <c r="H17" s="35"/>
      <c r="I17" s="36"/>
      <c r="J17" s="37">
        <f t="shared" ref="J17:J20" si="2">ROUND(H17*(1+I17),2)</f>
        <v>0</v>
      </c>
      <c r="K17" s="38">
        <f t="shared" ref="K17:K20" si="3">G17*J17</f>
        <v>0</v>
      </c>
      <c r="L17" s="10"/>
    </row>
    <row r="18" spans="2:12" ht="18.75" x14ac:dyDescent="0.2">
      <c r="B18" s="30">
        <v>6</v>
      </c>
      <c r="C18" s="31" t="s">
        <v>48</v>
      </c>
      <c r="D18" s="32" t="s">
        <v>30</v>
      </c>
      <c r="E18" s="33" t="s">
        <v>49</v>
      </c>
      <c r="F18" s="32" t="s">
        <v>40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8.75" x14ac:dyDescent="0.2">
      <c r="B19" s="30">
        <v>7</v>
      </c>
      <c r="C19" s="31" t="s">
        <v>51</v>
      </c>
      <c r="D19" s="32" t="s">
        <v>30</v>
      </c>
      <c r="E19" s="33" t="s">
        <v>50</v>
      </c>
      <c r="F19" s="32" t="s">
        <v>42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52</v>
      </c>
      <c r="D20" s="32" t="s">
        <v>30</v>
      </c>
      <c r="E20" s="33" t="s">
        <v>31</v>
      </c>
      <c r="F20" s="32" t="s">
        <v>44</v>
      </c>
      <c r="G20" s="34">
        <v>2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38.25" thickBot="1" x14ac:dyDescent="0.25">
      <c r="B21" s="30">
        <v>9</v>
      </c>
      <c r="C21" s="31" t="s">
        <v>53</v>
      </c>
      <c r="D21" s="32" t="s">
        <v>30</v>
      </c>
      <c r="E21" s="33" t="s">
        <v>32</v>
      </c>
      <c r="F21" s="32" t="s">
        <v>45</v>
      </c>
      <c r="G21" s="34">
        <v>1</v>
      </c>
      <c r="H21" s="35"/>
      <c r="I21" s="36"/>
      <c r="J21" s="37">
        <f t="shared" ref="J21" si="4">ROUND(H21*(1+I21),2)</f>
        <v>0</v>
      </c>
      <c r="K21" s="38">
        <f t="shared" ref="K21" si="5">G21*J21</f>
        <v>0</v>
      </c>
      <c r="L21" s="10"/>
    </row>
    <row r="22" spans="2:12" ht="19.5" thickBot="1" x14ac:dyDescent="0.25">
      <c r="B22" s="39"/>
      <c r="C22" s="40" t="str">
        <f>"Razem wartość brutto "&amp;B9</f>
        <v>Razem wartość brutto Część 8</v>
      </c>
      <c r="D22" s="41"/>
      <c r="E22" s="42"/>
      <c r="F22" s="42"/>
      <c r="G22" s="42"/>
      <c r="H22" s="48"/>
      <c r="I22" s="42"/>
      <c r="J22" s="43"/>
      <c r="K22" s="44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1"/>
      <c r="C25" s="72"/>
      <c r="D25" s="72"/>
      <c r="E25" s="72"/>
      <c r="F25" s="72"/>
      <c r="G25" s="72"/>
      <c r="H25" s="72"/>
      <c r="I25" s="72"/>
      <c r="J25" s="72"/>
      <c r="K25" s="73"/>
      <c r="L25" s="10"/>
    </row>
    <row r="26" spans="2:12" ht="32.25" customHeight="1" x14ac:dyDescent="0.2">
      <c r="B26" s="56" t="s">
        <v>10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.75" x14ac:dyDescent="0.2">
      <c r="B27" s="56" t="s">
        <v>25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30.75" customHeight="1" x14ac:dyDescent="0.2">
      <c r="B28" s="56" t="s">
        <v>9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28.5" customHeight="1" x14ac:dyDescent="0.2">
      <c r="B29" s="59" t="s">
        <v>5</v>
      </c>
      <c r="C29" s="60"/>
      <c r="D29" s="60"/>
      <c r="E29" s="60"/>
      <c r="F29" s="60"/>
      <c r="G29" s="60"/>
      <c r="H29" s="60"/>
      <c r="I29" s="60"/>
      <c r="J29" s="60"/>
      <c r="K29" s="61"/>
      <c r="L29" s="10"/>
    </row>
    <row r="30" spans="2:12" ht="71.25" customHeight="1" x14ac:dyDescent="0.2">
      <c r="B30" s="56" t="s">
        <v>23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5" customHeight="1" x14ac:dyDescent="0.2">
      <c r="B31" s="56" t="s">
        <v>26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6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33" customHeight="1" x14ac:dyDescent="0.2">
      <c r="B33" s="56" t="s">
        <v>12</v>
      </c>
      <c r="C33" s="57"/>
      <c r="D33" s="57"/>
      <c r="E33" s="57"/>
      <c r="F33" s="57"/>
      <c r="G33" s="57"/>
      <c r="H33" s="57"/>
      <c r="I33" s="57"/>
      <c r="J33" s="57"/>
      <c r="K33" s="58"/>
      <c r="L33" s="10"/>
    </row>
    <row r="34" spans="2:12" ht="18" customHeight="1" x14ac:dyDescent="0.2">
      <c r="B34" s="53" t="s">
        <v>8</v>
      </c>
      <c r="C34" s="54"/>
      <c r="D34" s="54"/>
      <c r="E34" s="54"/>
      <c r="F34" s="54"/>
      <c r="G34" s="54"/>
      <c r="H34" s="54"/>
      <c r="I34" s="54"/>
      <c r="J34" s="54"/>
      <c r="K34" s="55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2025-10-17T12:15:42Z</dcterms:modified>
</cp:coreProperties>
</file>