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71CF72C-A74C-4532-9B75-37696FF93E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6" i="1"/>
  <c r="K16" i="1" s="1"/>
  <c r="J17" i="1"/>
  <c r="K17" i="1" s="1"/>
  <c r="J13" i="1" l="1"/>
  <c r="K13" i="1" l="1"/>
  <c r="C18" i="1" l="1"/>
  <c r="K18" i="1" l="1"/>
</calcChain>
</file>

<file path=xl/sharedStrings.xml><?xml version="1.0" encoding="utf-8"?>
<sst xmlns="http://schemas.openxmlformats.org/spreadsheetml/2006/main" count="50" uniqueCount="44">
  <si>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</si>
  <si>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</si>
  <si>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</si>
  <si>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</si>
  <si>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</si>
  <si>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</si>
  <si>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</si>
  <si>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</si>
  <si>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</si>
  <si>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</si>
  <si>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</si>
  <si>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</si>
  <si>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</si>
  <si>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</si>
  <si>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</si>
  <si>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</si>
  <si>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</si>
  <si>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</si>
  <si>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</si>
  <si>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</si>
  <si>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</si>
  <si>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</si>
  <si>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</si>
  <si>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</si>
  <si>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</si>
  <si>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</si>
  <si>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</si>
  <si>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</si>
  <si>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13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</si>
  <si>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</si>
  <si>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</si>
  <si>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Anti-AKT1 + AKT2 + AKT3 (phospho Y312 + Y315 + Y316) antibody</t>
  </si>
  <si>
    <t>Anti- PI 3 Kinase p85 alpha (phospho Y467) + PI3 Kinase p55 (phospho Y199) antibody [PI3KY458-1A11]</t>
  </si>
  <si>
    <t>ab278545</t>
  </si>
  <si>
    <t>ab131443</t>
  </si>
  <si>
    <t>100 ul</t>
  </si>
  <si>
    <t>100 ug</t>
  </si>
  <si>
    <t>Alexa Fluor 647 Anti-TNF alpha antibody (EPR22598-212)</t>
  </si>
  <si>
    <t>PE Anti-IL-12 antibody (HP-40)</t>
  </si>
  <si>
    <t>PE/Cy7 Anti-Mannose Receptor antibody (15-2)</t>
  </si>
  <si>
    <t>ab318238</t>
  </si>
  <si>
    <t>ab95528</t>
  </si>
  <si>
    <t>ab270682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</si>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</sst>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47.25" x14ac:dyDescent="0.2">
      <c r="B13" s="15">
        <v>1</v>
      </c>
      <c r="C13" s="16" t="s">
        <v>32</v>
      </c>
      <c r="D13" s="44" t="s">
        <v>30</v>
      </c>
      <c r="E13" s="45" t="s">
        <v>33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31</v>
      </c>
      <c r="D14" s="44" t="s">
        <v>30</v>
      </c>
      <c r="E14" s="45" t="s">
        <v>34</v>
      </c>
      <c r="F14" s="44" t="s">
        <v>36</v>
      </c>
      <c r="G14" s="46">
        <v>1</v>
      </c>
      <c r="H14" s="17"/>
      <c r="I14" s="18"/>
      <c r="J14" s="19">
        <f t="shared" ref="J14:J17" si="0">ROUND(H14*(1+I14),2)</f>
        <v>0</v>
      </c>
      <c r="K14" s="20">
        <f t="shared" ref="K14:K17" si="1">J14*G14</f>
        <v>0</v>
      </c>
      <c r="L14" s="11"/>
    </row>
    <row r="15" spans="2:12" ht="31.5" x14ac:dyDescent="0.2">
      <c r="B15" s="15">
        <v>3</v>
      </c>
      <c r="C15" s="16" t="s">
        <v>37</v>
      </c>
      <c r="D15" s="44" t="s">
        <v>30</v>
      </c>
      <c r="E15" s="45" t="s">
        <v>40</v>
      </c>
      <c r="F15" s="44" t="s">
        <v>35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5.75" x14ac:dyDescent="0.2">
      <c r="B16" s="15">
        <v>4</v>
      </c>
      <c r="C16" s="16" t="s">
        <v>38</v>
      </c>
      <c r="D16" s="44" t="s">
        <v>30</v>
      </c>
      <c r="E16" s="45" t="s">
        <v>41</v>
      </c>
      <c r="F16" s="44" t="s">
        <v>43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32.25" thickBot="1" x14ac:dyDescent="0.25">
      <c r="B17" s="15">
        <v>5</v>
      </c>
      <c r="C17" s="16" t="s">
        <v>39</v>
      </c>
      <c r="D17" s="44" t="s">
        <v>30</v>
      </c>
      <c r="E17" s="45" t="s">
        <v>42</v>
      </c>
      <c r="F17" s="44" t="s">
        <v>43</v>
      </c>
      <c r="G17" s="46">
        <v>1</v>
      </c>
      <c r="H17" s="17"/>
      <c r="I17" s="18"/>
      <c r="J17" s="19">
        <f t="shared" si="0"/>
        <v>0</v>
      </c>
      <c r="K17" s="20">
        <f t="shared" si="1"/>
        <v>0</v>
      </c>
      <c r="L17" s="11"/>
    </row>
    <row r="18" spans="2:12" ht="16.5" thickBot="1" x14ac:dyDescent="0.25">
      <c r="B18" s="21"/>
      <c r="C18" s="22" t="str">
        <f>"Razem wartość brutto "&amp;B9</f>
        <v>Razem wartość brutto Część  13</v>
      </c>
      <c r="D18" s="23"/>
      <c r="E18" s="24"/>
      <c r="F18" s="24"/>
      <c r="G18" s="24"/>
      <c r="H18" s="24"/>
      <c r="I18" s="24"/>
      <c r="J18" s="25"/>
      <c r="K18" s="26">
        <f>SUM(K13:K17)</f>
        <v>0</v>
      </c>
      <c r="L18" s="11"/>
    </row>
    <row r="19" spans="2:12" ht="15.75" x14ac:dyDescent="0.2">
      <c r="B19" s="27"/>
      <c r="C19" s="28"/>
      <c r="D19" s="28"/>
      <c r="E19" s="27"/>
      <c r="F19" s="27"/>
      <c r="G19" s="29"/>
      <c r="H19" s="29"/>
      <c r="I19" s="29"/>
      <c r="J19" s="30"/>
      <c r="K19" s="31"/>
      <c r="L19" s="11"/>
    </row>
    <row r="20" spans="2:12" ht="15.75" x14ac:dyDescent="0.2">
      <c r="B20" s="32"/>
      <c r="C20" s="33"/>
      <c r="D20" s="33"/>
      <c r="E20" s="32"/>
      <c r="F20" s="32"/>
      <c r="G20" s="34"/>
      <c r="H20" s="34"/>
      <c r="I20" s="34"/>
      <c r="J20" s="35"/>
      <c r="K20" s="36"/>
      <c r="L20" s="11"/>
    </row>
    <row r="21" spans="2:12" ht="12" customHeight="1" x14ac:dyDescent="0.2">
      <c r="B21" s="67"/>
      <c r="C21" s="68"/>
      <c r="D21" s="68"/>
      <c r="E21" s="68"/>
      <c r="F21" s="68"/>
      <c r="G21" s="68"/>
      <c r="H21" s="68"/>
      <c r="I21" s="68"/>
      <c r="J21" s="68"/>
      <c r="K21" s="69"/>
      <c r="L21" s="11"/>
    </row>
    <row r="22" spans="2:12" ht="37.5" customHeight="1" x14ac:dyDescent="0.2">
      <c r="B22" s="52" t="s">
        <v>10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15.75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2" t="s">
        <v>9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38.25" customHeight="1" x14ac:dyDescent="0.2">
      <c r="B25" s="55" t="s">
        <v>5</v>
      </c>
      <c r="C25" s="56"/>
      <c r="D25" s="56"/>
      <c r="E25" s="56"/>
      <c r="F25" s="56"/>
      <c r="G25" s="56"/>
      <c r="H25" s="56"/>
      <c r="I25" s="56"/>
      <c r="J25" s="56"/>
      <c r="K25" s="57"/>
      <c r="L25" s="11"/>
    </row>
    <row r="26" spans="2:12" ht="71.25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71.25" customHeight="1" x14ac:dyDescent="0.2">
      <c r="B27" s="70" t="s">
        <v>25</v>
      </c>
      <c r="C27" s="71"/>
      <c r="D27" s="71"/>
      <c r="E27" s="71"/>
      <c r="F27" s="71"/>
      <c r="G27" s="71"/>
      <c r="H27" s="71"/>
      <c r="I27" s="71"/>
      <c r="J27" s="71"/>
      <c r="K27" s="72"/>
      <c r="L27" s="11"/>
    </row>
    <row r="28" spans="2:12" ht="25.5" customHeight="1" x14ac:dyDescent="0.2">
      <c r="B28" s="55" t="s">
        <v>26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6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33" customHeight="1" x14ac:dyDescent="0.2">
      <c r="B30" s="52" t="s">
        <v>13</v>
      </c>
      <c r="C30" s="53"/>
      <c r="D30" s="53"/>
      <c r="E30" s="53"/>
      <c r="F30" s="53"/>
      <c r="G30" s="53"/>
      <c r="H30" s="53"/>
      <c r="I30" s="53"/>
      <c r="J30" s="53"/>
      <c r="K30" s="54"/>
      <c r="L30" s="11"/>
    </row>
    <row r="31" spans="2:12" ht="18" customHeight="1" x14ac:dyDescent="0.2">
      <c r="B31" s="49" t="s">
        <v>8</v>
      </c>
      <c r="C31" s="50"/>
      <c r="D31" s="50"/>
      <c r="E31" s="50"/>
      <c r="F31" s="50"/>
      <c r="G31" s="50"/>
      <c r="H31" s="50"/>
      <c r="I31" s="50"/>
      <c r="J31" s="50"/>
      <c r="K31" s="51"/>
      <c r="L31" s="11"/>
    </row>
    <row r="32" spans="2:12" ht="28.15" customHeight="1" x14ac:dyDescent="0.25">
      <c r="B32" s="37"/>
      <c r="C32" s="12"/>
      <c r="D32" s="12"/>
      <c r="E32" s="12"/>
      <c r="F32" s="12"/>
      <c r="G32" s="12"/>
      <c r="H32" s="12"/>
      <c r="I32" s="12"/>
      <c r="J32" s="38"/>
      <c r="K32" s="38"/>
      <c r="L32" s="11"/>
    </row>
    <row r="33" spans="2:12" ht="15.75" x14ac:dyDescent="0.25">
      <c r="B33" s="37"/>
      <c r="C33" s="12"/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0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1</v>
      </c>
      <c r="D35" s="12"/>
      <c r="E35" s="12"/>
      <c r="F35" s="12"/>
      <c r="G35" s="12"/>
      <c r="H35" s="12"/>
      <c r="I35" s="12"/>
      <c r="J35" s="12"/>
      <c r="K35" s="12"/>
      <c r="L35" s="11"/>
    </row>
    <row r="36" spans="2:12" ht="15.75" x14ac:dyDescent="0.25">
      <c r="B36" s="37"/>
      <c r="C36" s="12" t="s">
        <v>2</v>
      </c>
      <c r="D36" s="12"/>
      <c r="E36" s="12"/>
      <c r="F36" s="13"/>
      <c r="G36" s="12"/>
      <c r="H36" s="12"/>
      <c r="I36" s="12"/>
      <c r="J36" s="12"/>
      <c r="K36" s="12"/>
      <c r="L36" s="11"/>
    </row>
    <row r="37" spans="2:12" ht="15" x14ac:dyDescent="0.2">
      <c r="B37" s="39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29.25" customHeight="1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ht="15" x14ac:dyDescent="0.2">
      <c r="B39" s="40"/>
      <c r="C39" s="11"/>
      <c r="D39" s="11"/>
      <c r="E39" s="11"/>
      <c r="F39" s="39"/>
      <c r="G39" s="11"/>
      <c r="H39" s="11"/>
      <c r="I39" s="11"/>
      <c r="J39" s="11"/>
      <c r="K39" s="11"/>
      <c r="L39" s="11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3:C3"/>
    <mergeCell ref="B5:C5"/>
    <mergeCell ref="B6:C6"/>
    <mergeCell ref="B31:K31"/>
    <mergeCell ref="B26:K26"/>
    <mergeCell ref="B29:K29"/>
    <mergeCell ref="B28:K28"/>
    <mergeCell ref="B30:K30"/>
    <mergeCell ref="B24:K24"/>
    <mergeCell ref="B25:K25"/>
    <mergeCell ref="B23:K23"/>
    <mergeCell ref="B9:K9"/>
    <mergeCell ref="B10:K11"/>
    <mergeCell ref="B22:K22"/>
    <mergeCell ref="B21:K21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2025-10-15T10:24:55Z</cp:lastPrinted>
  <dcterms:created xsi:type="dcterms:W3CDTF">2002-11-08T11:04:29Z</dcterms:created>
  <dcterms:modified xsi:type="dcterms:W3CDTF">2025-10-15T10:25:16Z</dcterms:modified>
</cp:coreProperties>
</file>