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B2FE6308-C630-49FE-A03E-B9A8BDDF7C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17" i="1"/>
  <c r="K17" i="1" s="1"/>
  <c r="J20" i="1"/>
  <c r="K20" i="1" s="1"/>
  <c r="J13" i="1" l="1"/>
  <c r="J14" i="1"/>
  <c r="J15" i="1" l="1"/>
  <c r="J16" i="1"/>
  <c r="K13" i="1"/>
  <c r="K15" i="1" l="1"/>
  <c r="K16" i="1"/>
  <c r="C21" i="1" l="1"/>
  <c r="K14" i="1"/>
  <c r="K21" i="1" l="1"/>
</calcChain>
</file>

<file path=xl/sharedStrings.xml><?xml version="1.0" encoding="utf-8"?>
<sst xmlns="http://schemas.openxmlformats.org/spreadsheetml/2006/main" count="62" uniqueCount="52">
  <si>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</si>
  <si>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</si>
  <si>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</si>
  <si>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</si>
  <si>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</si>
  <si>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</si>
  <si>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</si>
  <si>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</si>
  <si>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</si>
  <si>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</si>
  <si>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</si>
  <si>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</si>
  <si>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</si>
  <si>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</si>
  <si>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</si>
  <si>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</si>
  <si>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</si>
  <si>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</si>
  <si>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</si>
  <si>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</si>
  <si>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</si>
  <si>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</si>
  <si>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</si>
  <si>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</si>
  <si>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</si>
  <si>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</si>
  <si>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</si>
  <si>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</si>
  <si>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</si>
  <si>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</si>
  <si>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</si>
  <si>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PHR1253-500MG</t>
  </si>
  <si>
    <t>317240-5GM</t>
  </si>
  <si>
    <t>5 mg</t>
  </si>
  <si>
    <t>500 mg</t>
  </si>
  <si>
    <t>Metformin, ≥97% (titration)</t>
  </si>
  <si>
    <t>Acarbose</t>
  </si>
  <si>
    <t>270547-1L</t>
  </si>
  <si>
    <t>1 L</t>
  </si>
  <si>
    <t>N,N-Dimethylformamide suitable for HPLC, ≥99.9%</t>
  </si>
  <si>
    <t>D1515</t>
  </si>
  <si>
    <t>10 mg</t>
  </si>
  <si>
    <t>Doxorubicin hydrochloride 98.0-102.0% (HPLC)</t>
  </si>
  <si>
    <t>MAK113-1KT</t>
  </si>
  <si>
    <t>SML3031-10MG</t>
  </si>
  <si>
    <t>Z4277-10MG</t>
  </si>
  <si>
    <t>Op.</t>
  </si>
  <si>
    <t>ATPase/GTPase Activity Assay Kit</t>
  </si>
  <si>
    <t>Rosiglitazone ≥98% (HPLC)</t>
  </si>
  <si>
    <t>R2408-10MG</t>
  </si>
  <si>
    <t>Celecoxib ≥98% (HPLC)</t>
  </si>
  <si>
    <t>Zileuton ≥98% (HPLC)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</si>
</sst>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.140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32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39</v>
      </c>
      <c r="D15" s="32" t="s">
        <v>30</v>
      </c>
      <c r="E15" s="33" t="s">
        <v>37</v>
      </c>
      <c r="F15" s="32" t="s">
        <v>38</v>
      </c>
      <c r="G15" s="34">
        <v>3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47</v>
      </c>
      <c r="D16" s="32" t="s">
        <v>30</v>
      </c>
      <c r="E16" s="33" t="s">
        <v>43</v>
      </c>
      <c r="F16" s="32" t="s">
        <v>46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48</v>
      </c>
      <c r="D17" s="32" t="s">
        <v>30</v>
      </c>
      <c r="E17" s="33" t="s">
        <v>49</v>
      </c>
      <c r="F17" s="32" t="s">
        <v>41</v>
      </c>
      <c r="G17" s="34">
        <v>1</v>
      </c>
      <c r="H17" s="35"/>
      <c r="I17" s="36"/>
      <c r="J17" s="37">
        <f t="shared" ref="J17:J18" si="2">ROUND(H17*(1+I17),2)</f>
        <v>0</v>
      </c>
      <c r="K17" s="38">
        <f t="shared" ref="K17:K18" si="3">G17*J17</f>
        <v>0</v>
      </c>
      <c r="L17" s="10"/>
    </row>
    <row r="18" spans="2:12" ht="18.75" x14ac:dyDescent="0.2">
      <c r="B18" s="30">
        <v>6</v>
      </c>
      <c r="C18" s="31" t="s">
        <v>50</v>
      </c>
      <c r="D18" s="32" t="s">
        <v>30</v>
      </c>
      <c r="E18" s="33" t="s">
        <v>44</v>
      </c>
      <c r="F18" s="32" t="s">
        <v>41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51</v>
      </c>
      <c r="D19" s="32" t="s">
        <v>30</v>
      </c>
      <c r="E19" s="33" t="s">
        <v>45</v>
      </c>
      <c r="F19" s="32" t="s">
        <v>41</v>
      </c>
      <c r="G19" s="34">
        <v>1</v>
      </c>
      <c r="H19" s="35"/>
      <c r="I19" s="36"/>
      <c r="J19" s="37">
        <f t="shared" ref="J19" si="4">ROUND(H19*(1+I19),2)</f>
        <v>0</v>
      </c>
      <c r="K19" s="38">
        <f t="shared" ref="K19" si="5">G19*J19</f>
        <v>0</v>
      </c>
      <c r="L19" s="10"/>
    </row>
    <row r="20" spans="2:12" ht="19.5" thickBot="1" x14ac:dyDescent="0.25">
      <c r="B20" s="30">
        <v>8</v>
      </c>
      <c r="C20" s="31" t="s">
        <v>42</v>
      </c>
      <c r="D20" s="32" t="s">
        <v>30</v>
      </c>
      <c r="E20" s="33" t="s">
        <v>40</v>
      </c>
      <c r="F20" s="32" t="s">
        <v>41</v>
      </c>
      <c r="G20" s="34">
        <v>1</v>
      </c>
      <c r="H20" s="35"/>
      <c r="I20" s="36"/>
      <c r="J20" s="37">
        <f t="shared" ref="J20" si="6">ROUND(H20*(1+I20),2)</f>
        <v>0</v>
      </c>
      <c r="K20" s="38">
        <f t="shared" ref="K20" si="7">G20*J20</f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1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9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6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12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8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2025-08-01T13:04:16Z</dcterms:modified>
</cp:coreProperties>
</file>