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4\BC 2024.44\"/>
    </mc:Choice>
  </mc:AlternateContent>
  <xr:revisionPtr revIDLastSave="0" documentId="13_ncr:1_{3E0A84DE-12B2-4D13-9B0C-C841A24D46FF}" xr6:coauthVersionLast="47" xr6:coauthVersionMax="47" xr10:uidLastSave="{00000000-0000-0000-0000-000000000000}"/>
  <bookViews>
    <workbookView xWindow="1395" yWindow="1485" windowWidth="25980" windowHeight="13695" xr2:uid="{00000000-000D-0000-FFFF-FFFF00000000}"/>
  </bookViews>
  <sheets>
    <sheet name="Arkusz1" sheetId="1" r:id="rId1"/>
    <sheet name="Arkusz2" sheetId="2" r:id="rId2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J16" i="1"/>
  <c r="K16" i="1" s="1"/>
  <c r="D22" i="2"/>
  <c r="D23" i="2"/>
  <c r="D24" i="2"/>
  <c r="D25" i="2"/>
  <c r="D26" i="2"/>
  <c r="D27" i="2"/>
  <c r="D28" i="2"/>
  <c r="D29" i="2"/>
  <c r="D30" i="2"/>
  <c r="D31" i="2"/>
  <c r="D32" i="2"/>
  <c r="D21" i="2"/>
  <c r="J14" i="1" l="1"/>
  <c r="K14" i="1" l="1"/>
  <c r="C17" i="1" l="1"/>
  <c r="K17" i="1" l="1"/>
</calcChain>
</file>

<file path=xl/sharedStrings.xml><?xml version="1.0" encoding="utf-8"?>
<sst xmlns="http://schemas.openxmlformats.org/spreadsheetml/2006/main" count="71" uniqueCount="58">
  <si>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</si>
  <si>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</si>
  <si>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</si>
  <si>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</si>
  <si>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</si>
  <si>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</si>
  <si>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</si>
  <si>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</si>
  <si>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</si>
  <si>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</si>
  <si>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</si>
  <si>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</si>
  <si>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</si>
  <si>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</si>
  <si>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</si>
  <si>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</si>
  <si>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</si>
  <si>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</si>
  <si>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</si>
  <si>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</si>
  <si>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</si>
  <si>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</si>
  <si>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</si>
  <si>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</si>
  <si>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</si>
  <si>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</si>
  <si>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ETH-010-1ml-10AMP</t>
  </si>
  <si>
    <t>ETH-020-1ml-10AMP</t>
  </si>
  <si>
    <t>ETH-050-1ml-10AMP</t>
  </si>
  <si>
    <t>ETH-100-1ml-10AMP</t>
  </si>
  <si>
    <t>ETH-200-1ml-10AMP</t>
  </si>
  <si>
    <t>ETH-300-1ml-10AMP</t>
  </si>
  <si>
    <t>ETH-400-1ml-10AMP</t>
  </si>
  <si>
    <t>ETH-500-1ml-10AMP</t>
  </si>
  <si>
    <t>ETH-600-1ml-10AMP</t>
  </si>
  <si>
    <t>ETH-700-1ml-10AMP</t>
  </si>
  <si>
    <t>10mg/dl</t>
  </si>
  <si>
    <t>20mg/dl</t>
  </si>
  <si>
    <t>50mg/dl</t>
  </si>
  <si>
    <t>100mg/dl</t>
  </si>
  <si>
    <t>200mg/dl</t>
  </si>
  <si>
    <t>300mg/dl</t>
  </si>
  <si>
    <t>400mg/dl</t>
  </si>
  <si>
    <t>500mg/dl</t>
  </si>
  <si>
    <t>600mg/dl</t>
  </si>
  <si>
    <t>700mg/dl</t>
  </si>
  <si>
    <t>Ethanol standard solution</t>
  </si>
  <si>
    <t>Lipomed</t>
  </si>
  <si>
    <t>Op.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</si>
  <si>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Lipomed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</si>
  <si>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Alcohol Mixtured 4, 0,2mg/ml</t>
  </si>
  <si>
    <t>Alcohol Mixtured 4, 0,5mg/ml</t>
  </si>
  <si>
    <t>Alcohol Mixtured 4, 1 mg/ml</t>
  </si>
  <si>
    <t>MIX-1808-0.2LH</t>
  </si>
  <si>
    <t>MIX-1808-0.5LH</t>
  </si>
  <si>
    <t>MIX-1808-1LH</t>
  </si>
  <si>
    <t>Część 1</t>
  </si>
  <si>
    <t>TZ.220.7.2024.44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</si>
</sst>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20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57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2" t="s">
        <v>56</v>
      </c>
      <c r="C9" s="63"/>
      <c r="D9" s="63"/>
      <c r="E9" s="63"/>
      <c r="F9" s="63"/>
      <c r="G9" s="63"/>
      <c r="H9" s="63"/>
      <c r="I9" s="63"/>
      <c r="J9" s="63"/>
      <c r="K9" s="64"/>
      <c r="L9" s="8"/>
    </row>
    <row r="10" spans="2:12" ht="12" customHeight="1" x14ac:dyDescent="0.2">
      <c r="B10" s="67" t="s">
        <v>49</v>
      </c>
      <c r="C10" s="68"/>
      <c r="D10" s="68"/>
      <c r="E10" s="68"/>
      <c r="F10" s="68"/>
      <c r="G10" s="68"/>
      <c r="H10" s="68"/>
      <c r="I10" s="68"/>
      <c r="J10" s="68"/>
      <c r="K10" s="69"/>
      <c r="L10" s="8"/>
    </row>
    <row r="11" spans="2:12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50</v>
      </c>
      <c r="D14" s="34" t="s">
        <v>47</v>
      </c>
      <c r="E14" s="35" t="s">
        <v>53</v>
      </c>
      <c r="F14" s="34" t="s">
        <v>48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51</v>
      </c>
      <c r="D15" s="34" t="s">
        <v>47</v>
      </c>
      <c r="E15" s="35" t="s">
        <v>54</v>
      </c>
      <c r="F15" s="34" t="s">
        <v>48</v>
      </c>
      <c r="G15" s="44">
        <v>5</v>
      </c>
      <c r="H15" s="46"/>
      <c r="I15" s="47"/>
      <c r="J15" s="45">
        <f t="shared" ref="J15:J16" si="0">ROUND(H15*(1+I15),2)</f>
        <v>0</v>
      </c>
      <c r="K15" s="36">
        <f t="shared" ref="K15:K16" si="1">J15*G15</f>
        <v>0</v>
      </c>
      <c r="L15" s="8"/>
    </row>
    <row r="16" spans="2:12" ht="13.5" thickBot="1" x14ac:dyDescent="0.25">
      <c r="B16" s="32">
        <v>3</v>
      </c>
      <c r="C16" s="33" t="s">
        <v>52</v>
      </c>
      <c r="D16" s="34" t="s">
        <v>47</v>
      </c>
      <c r="E16" s="35" t="s">
        <v>55</v>
      </c>
      <c r="F16" s="34" t="s">
        <v>48</v>
      </c>
      <c r="G16" s="44">
        <v>5</v>
      </c>
      <c r="H16" s="46"/>
      <c r="I16" s="47"/>
      <c r="J16" s="45">
        <f t="shared" si="0"/>
        <v>0</v>
      </c>
      <c r="K16" s="36">
        <f t="shared" si="1"/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4"/>
      <c r="C20" s="75"/>
      <c r="D20" s="75"/>
      <c r="E20" s="75"/>
      <c r="F20" s="75"/>
      <c r="G20" s="75"/>
      <c r="H20" s="75"/>
      <c r="I20" s="75"/>
      <c r="J20" s="75"/>
      <c r="K20" s="76"/>
      <c r="L20" s="8"/>
    </row>
    <row r="21" spans="2:12" ht="37.5" customHeight="1" x14ac:dyDescent="0.2">
      <c r="B21" s="73" t="s">
        <v>19</v>
      </c>
      <c r="C21" s="60"/>
      <c r="D21" s="60"/>
      <c r="E21" s="60"/>
      <c r="F21" s="60"/>
      <c r="G21" s="60"/>
      <c r="H21" s="60"/>
      <c r="I21" s="60"/>
      <c r="J21" s="60"/>
      <c r="K21" s="61"/>
      <c r="L21" s="8"/>
    </row>
    <row r="22" spans="2:12" ht="15.75" x14ac:dyDescent="0.2">
      <c r="B22" s="54" t="s">
        <v>21</v>
      </c>
      <c r="C22" s="60"/>
      <c r="D22" s="60"/>
      <c r="E22" s="60"/>
      <c r="F22" s="60"/>
      <c r="G22" s="60"/>
      <c r="H22" s="60"/>
      <c r="I22" s="60"/>
      <c r="J22" s="60"/>
      <c r="K22" s="61"/>
      <c r="L22" s="8"/>
    </row>
    <row r="23" spans="2:12" ht="38.25" customHeight="1" x14ac:dyDescent="0.2">
      <c r="B23" s="54" t="s">
        <v>18</v>
      </c>
      <c r="C23" s="52"/>
      <c r="D23" s="52"/>
      <c r="E23" s="65"/>
      <c r="F23" s="66"/>
      <c r="G23" s="57" t="s">
        <v>14</v>
      </c>
      <c r="H23" s="58"/>
      <c r="I23" s="58"/>
      <c r="J23" s="58"/>
      <c r="K23" s="59"/>
      <c r="L23" s="8"/>
    </row>
    <row r="24" spans="2:12" ht="56.25" customHeight="1" x14ac:dyDescent="0.2">
      <c r="B24" s="54" t="s">
        <v>22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5" customHeight="1" x14ac:dyDescent="0.2">
      <c r="B25" s="54" t="s">
        <v>12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18" customHeight="1" x14ac:dyDescent="0.2">
      <c r="B26" s="51" t="s">
        <v>15</v>
      </c>
      <c r="C26" s="52"/>
      <c r="D26" s="52"/>
      <c r="E26" s="52"/>
      <c r="F26" s="52"/>
      <c r="G26" s="52"/>
      <c r="H26" s="52"/>
      <c r="I26" s="52"/>
      <c r="J26" s="52"/>
      <c r="K26" s="53"/>
      <c r="L26" s="8"/>
    </row>
    <row r="27" spans="2:12" ht="33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8" customHeight="1" x14ac:dyDescent="0.2">
      <c r="B28" s="51" t="s">
        <v>17</v>
      </c>
      <c r="C28" s="52"/>
      <c r="D28" s="52"/>
      <c r="E28" s="52"/>
      <c r="F28" s="52"/>
      <c r="G28" s="52"/>
      <c r="H28" s="52"/>
      <c r="I28" s="52"/>
      <c r="J28" s="52"/>
      <c r="K28" s="53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2">
    <mergeCell ref="B22:K22"/>
    <mergeCell ref="B9:K9"/>
    <mergeCell ref="B23:F23"/>
    <mergeCell ref="B10:K11"/>
    <mergeCell ref="B21:K21"/>
    <mergeCell ref="B20:K20"/>
    <mergeCell ref="B28:K28"/>
    <mergeCell ref="B24:K24"/>
    <mergeCell ref="G23:K23"/>
    <mergeCell ref="B26:K26"/>
    <mergeCell ref="B25:K25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F1C7-EEA9-47F8-A021-A90746E263DF}">
  <dimension ref="D8:N32"/>
  <sheetViews>
    <sheetView workbookViewId="0">
      <selection activeCell="N8" sqref="N8:N17"/>
    </sheetView>
  </sheetViews>
  <sheetFormatPr defaultRowHeight="12.75" x14ac:dyDescent="0.2"/>
  <cols>
    <col min="5" max="5" width="13.85546875" customWidth="1"/>
  </cols>
  <sheetData>
    <row r="8" spans="4:14" ht="15.75" x14ac:dyDescent="0.2">
      <c r="D8" t="s">
        <v>46</v>
      </c>
      <c r="F8" s="49" t="s">
        <v>36</v>
      </c>
      <c r="N8" t="s">
        <v>26</v>
      </c>
    </row>
    <row r="9" spans="4:14" ht="15.75" x14ac:dyDescent="0.2">
      <c r="D9" t="s">
        <v>46</v>
      </c>
      <c r="F9" s="49" t="s">
        <v>37</v>
      </c>
      <c r="N9" t="s">
        <v>27</v>
      </c>
    </row>
    <row r="10" spans="4:14" ht="15.75" x14ac:dyDescent="0.2">
      <c r="D10" t="s">
        <v>46</v>
      </c>
      <c r="F10" s="49" t="s">
        <v>38</v>
      </c>
      <c r="N10" t="s">
        <v>28</v>
      </c>
    </row>
    <row r="11" spans="4:14" ht="15.75" x14ac:dyDescent="0.2">
      <c r="D11" t="s">
        <v>46</v>
      </c>
      <c r="F11" s="49" t="s">
        <v>39</v>
      </c>
      <c r="N11" t="s">
        <v>29</v>
      </c>
    </row>
    <row r="12" spans="4:14" ht="15.75" x14ac:dyDescent="0.2">
      <c r="D12" t="s">
        <v>46</v>
      </c>
      <c r="F12" s="49" t="s">
        <v>40</v>
      </c>
      <c r="N12" t="s">
        <v>30</v>
      </c>
    </row>
    <row r="13" spans="4:14" ht="15.75" x14ac:dyDescent="0.2">
      <c r="D13" t="s">
        <v>46</v>
      </c>
      <c r="F13" s="49" t="s">
        <v>41</v>
      </c>
      <c r="N13" t="s">
        <v>31</v>
      </c>
    </row>
    <row r="14" spans="4:14" ht="15.75" x14ac:dyDescent="0.2">
      <c r="D14" t="s">
        <v>46</v>
      </c>
      <c r="F14" s="50" t="s">
        <v>42</v>
      </c>
      <c r="N14" t="s">
        <v>32</v>
      </c>
    </row>
    <row r="15" spans="4:14" ht="15.75" x14ac:dyDescent="0.2">
      <c r="D15" t="s">
        <v>46</v>
      </c>
      <c r="F15" s="49" t="s">
        <v>43</v>
      </c>
      <c r="N15" t="s">
        <v>33</v>
      </c>
    </row>
    <row r="16" spans="4:14" ht="15.75" x14ac:dyDescent="0.2">
      <c r="D16" t="s">
        <v>46</v>
      </c>
      <c r="F16" s="50" t="s">
        <v>44</v>
      </c>
      <c r="N16" t="s">
        <v>34</v>
      </c>
    </row>
    <row r="17" spans="4:14" ht="15.75" x14ac:dyDescent="0.2">
      <c r="D17" t="s">
        <v>46</v>
      </c>
      <c r="F17" s="49" t="s">
        <v>45</v>
      </c>
      <c r="N17" t="s">
        <v>35</v>
      </c>
    </row>
    <row r="21" spans="4:14" x14ac:dyDescent="0.2">
      <c r="D21" t="str">
        <f>_xlfn.CONCAT(D8," ",F8)</f>
        <v>Ethanol standard solution 10mg/dl</v>
      </c>
    </row>
    <row r="22" spans="4:14" x14ac:dyDescent="0.2">
      <c r="D22" t="str">
        <f t="shared" ref="D22:D32" si="0">_xlfn.CONCAT(D9," ",F9)</f>
        <v>Ethanol standard solution 20mg/dl</v>
      </c>
    </row>
    <row r="23" spans="4:14" x14ac:dyDescent="0.2">
      <c r="D23" t="str">
        <f t="shared" si="0"/>
        <v>Ethanol standard solution 50mg/dl</v>
      </c>
    </row>
    <row r="24" spans="4:14" x14ac:dyDescent="0.2">
      <c r="D24" t="str">
        <f t="shared" si="0"/>
        <v>Ethanol standard solution 100mg/dl</v>
      </c>
    </row>
    <row r="25" spans="4:14" x14ac:dyDescent="0.2">
      <c r="D25" t="str">
        <f t="shared" si="0"/>
        <v>Ethanol standard solution 200mg/dl</v>
      </c>
    </row>
    <row r="26" spans="4:14" x14ac:dyDescent="0.2">
      <c r="D26" t="str">
        <f t="shared" si="0"/>
        <v>Ethanol standard solution 300mg/dl</v>
      </c>
    </row>
    <row r="27" spans="4:14" x14ac:dyDescent="0.2">
      <c r="D27" t="str">
        <f t="shared" si="0"/>
        <v>Ethanol standard solution 400mg/dl</v>
      </c>
    </row>
    <row r="28" spans="4:14" x14ac:dyDescent="0.2">
      <c r="D28" t="str">
        <f t="shared" si="0"/>
        <v>Ethanol standard solution 500mg/dl</v>
      </c>
    </row>
    <row r="29" spans="4:14" x14ac:dyDescent="0.2">
      <c r="D29" t="str">
        <f t="shared" si="0"/>
        <v>Ethanol standard solution 600mg/dl</v>
      </c>
    </row>
    <row r="30" spans="4:14" x14ac:dyDescent="0.2">
      <c r="D30" t="str">
        <f t="shared" si="0"/>
        <v>Ethanol standard solution 700mg/dl</v>
      </c>
    </row>
    <row r="31" spans="4:14" x14ac:dyDescent="0.2">
      <c r="D31" t="str">
        <f t="shared" si="0"/>
        <v xml:space="preserve"> </v>
      </c>
    </row>
    <row r="32" spans="4:14" x14ac:dyDescent="0.2">
      <c r="D32" t="str">
        <f t="shared" si="0"/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2024-10-23T07:18:36Z</dcterms:modified>
</cp:coreProperties>
</file>