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68AE8663-455A-4CFA-B680-BF4B646E5E9C}" xr6:coauthVersionLast="47" xr6:coauthVersionMax="47" xr10:uidLastSave="{00000000-0000-0000-0000-000000000000}"/>
  <bookViews>
    <workbookView xWindow="30570" yWindow="1770" windowWidth="25980" windowHeight="13695" xr2:uid="{00000000-000D-0000-FFFF-FFFF00000000}"/>
  </bookViews>
  <sheets>
    <sheet name="Arkusz1" sheetId="1" r:id="rId1"/>
  </sheets>
  <definedNames>
    <definedName name="_xlnm.Print_Area" localSheetId="0">Arkusz1!$A$1:$L$44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5" i="1"/>
  <c r="K25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6" i="1"/>
  <c r="K26" i="1" s="1"/>
  <c r="J14" i="1" l="1"/>
  <c r="J15" i="1"/>
  <c r="J16" i="1" l="1"/>
  <c r="J17" i="1"/>
  <c r="K14" i="1"/>
  <c r="K16" i="1" l="1"/>
  <c r="K17" i="1"/>
  <c r="C27" i="1" l="1"/>
  <c r="K15" i="1"/>
  <c r="K27" i="1" l="1"/>
</calcChain>
</file>

<file path=xl/sharedStrings.xml><?xml version="1.0" encoding="utf-8"?>
<sst xmlns="http://schemas.openxmlformats.org/spreadsheetml/2006/main" count="67" uniqueCount="50">
  <si>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</si>
  <si>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</si>
  <si>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</si>
  <si>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</si>
  <si>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</si>
  <si>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</si>
  <si>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</si>
  <si>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</si>
  <si>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</si>
  <si>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</si>
  <si>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</si>
  <si>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</si>
  <si>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</si>
  <si>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</si>
  <si>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</si>
  <si>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</si>
  <si>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</si>
  <si>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</si>
  <si>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</si>
  <si>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</si>
  <si>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</si>
  <si>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</si>
  <si>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</si>
  <si>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</si>
  <si>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</si>
  <si>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</si>
  <si>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</si>
  <si>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Dickincon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</si>
  <si>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</si>
  <si>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BD Cytofix/Cytoperm Fixation/Permeabilization Kit</t>
  </si>
  <si>
    <t>250 t.</t>
  </si>
  <si>
    <t>BD Pharmingen FITC Mouse Anti-Human CD16</t>
  </si>
  <si>
    <t>100 t.</t>
  </si>
  <si>
    <t>BD Pharmingen PE Rat anti-Human TLR9</t>
  </si>
  <si>
    <t>BD Pharmingen Alexa Fluor® 647 Mouse Anti-Human CD66b</t>
  </si>
  <si>
    <t>50 t.</t>
  </si>
  <si>
    <t>BD Pharmingen PE Mouse Anti-Human TLR4 (CD284)</t>
  </si>
  <si>
    <t>BD Pharmingen Alexa Fluor® 647 Mouse Anti-Human CD288 (TLR8)</t>
  </si>
  <si>
    <t>25 ug</t>
  </si>
  <si>
    <t>BD Horizon RB705 Mouse Anti-Human CD66b</t>
  </si>
  <si>
    <t>BD Sheath Additive</t>
  </si>
  <si>
    <t>10 BT</t>
  </si>
  <si>
    <t>BD Detergent Solution Concentrate</t>
  </si>
  <si>
    <t>Op.</t>
  </si>
  <si>
    <t>BD Extended Flow Cell Clean Solution</t>
  </si>
  <si>
    <t>8 ml</t>
  </si>
  <si>
    <t>C6 Plus 2-month Maintenance Kit</t>
  </si>
  <si>
    <t>BD CS&amp;T RUO Beads</t>
  </si>
  <si>
    <t>BD OptiBuild RB780 Mouse Anti-Human CD282</t>
  </si>
  <si>
    <t>50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</si>
</sst>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554714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>
        <v>555406</v>
      </c>
      <c r="F15" s="34" t="s">
        <v>32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33</v>
      </c>
      <c r="D16" s="34" t="s">
        <v>28</v>
      </c>
      <c r="E16" s="35">
        <v>560425</v>
      </c>
      <c r="F16" s="34" t="s">
        <v>32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25.5" x14ac:dyDescent="0.2">
      <c r="B17" s="32">
        <v>4</v>
      </c>
      <c r="C17" s="33" t="s">
        <v>34</v>
      </c>
      <c r="D17" s="34" t="s">
        <v>28</v>
      </c>
      <c r="E17" s="35">
        <v>561645</v>
      </c>
      <c r="F17" s="34" t="s">
        <v>35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36</v>
      </c>
      <c r="D18" s="34" t="s">
        <v>28</v>
      </c>
      <c r="E18" s="35">
        <v>564215</v>
      </c>
      <c r="F18" s="34" t="s">
        <v>32</v>
      </c>
      <c r="G18" s="44">
        <v>1</v>
      </c>
      <c r="H18" s="46"/>
      <c r="I18" s="47"/>
      <c r="J18" s="45">
        <f t="shared" ref="J18:J26" si="2">ROUND(H18*(1+I18),2)</f>
        <v>0</v>
      </c>
      <c r="K18" s="36">
        <f t="shared" ref="K18:K26" si="3">G18*J18</f>
        <v>0</v>
      </c>
      <c r="L18" s="8"/>
    </row>
    <row r="19" spans="2:12" ht="25.5" x14ac:dyDescent="0.2">
      <c r="B19" s="32">
        <v>6</v>
      </c>
      <c r="C19" s="33" t="s">
        <v>37</v>
      </c>
      <c r="D19" s="34" t="s">
        <v>28</v>
      </c>
      <c r="E19" s="35">
        <v>566327</v>
      </c>
      <c r="F19" s="34" t="s">
        <v>38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39</v>
      </c>
      <c r="D20" s="34" t="s">
        <v>28</v>
      </c>
      <c r="E20" s="35">
        <v>570599</v>
      </c>
      <c r="F20" s="34" t="s">
        <v>32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2.75" x14ac:dyDescent="0.2">
      <c r="B21" s="32">
        <v>8</v>
      </c>
      <c r="C21" s="33" t="s">
        <v>40</v>
      </c>
      <c r="D21" s="34" t="s">
        <v>28</v>
      </c>
      <c r="E21" s="35">
        <v>660584</v>
      </c>
      <c r="F21" s="34" t="s">
        <v>41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2.75" x14ac:dyDescent="0.2">
      <c r="B22" s="32">
        <v>9</v>
      </c>
      <c r="C22" s="33" t="s">
        <v>42</v>
      </c>
      <c r="D22" s="34" t="s">
        <v>28</v>
      </c>
      <c r="E22" s="35">
        <v>660585</v>
      </c>
      <c r="F22" s="34" t="s">
        <v>43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2.75" x14ac:dyDescent="0.2">
      <c r="B23" s="32">
        <v>10</v>
      </c>
      <c r="C23" s="33" t="s">
        <v>44</v>
      </c>
      <c r="D23" s="34" t="s">
        <v>28</v>
      </c>
      <c r="E23" s="35">
        <v>660586</v>
      </c>
      <c r="F23" s="34" t="s">
        <v>45</v>
      </c>
      <c r="G23" s="44">
        <v>1</v>
      </c>
      <c r="H23" s="46"/>
      <c r="I23" s="47"/>
      <c r="J23" s="45">
        <f t="shared" si="2"/>
        <v>0</v>
      </c>
      <c r="K23" s="36">
        <f t="shared" si="3"/>
        <v>0</v>
      </c>
      <c r="L23" s="8"/>
    </row>
    <row r="24" spans="2:12" ht="12.75" x14ac:dyDescent="0.2">
      <c r="B24" s="32">
        <v>11</v>
      </c>
      <c r="C24" s="33" t="s">
        <v>46</v>
      </c>
      <c r="D24" s="34" t="s">
        <v>28</v>
      </c>
      <c r="E24" s="35">
        <v>660634</v>
      </c>
      <c r="F24" s="34" t="s">
        <v>43</v>
      </c>
      <c r="G24" s="44">
        <v>1</v>
      </c>
      <c r="H24" s="46"/>
      <c r="I24" s="47"/>
      <c r="J24" s="45">
        <f t="shared" ref="J24:J25" si="4">ROUND(H24*(1+I24),2)</f>
        <v>0</v>
      </c>
      <c r="K24" s="36">
        <f t="shared" ref="K24:K25" si="5">G24*J24</f>
        <v>0</v>
      </c>
      <c r="L24" s="8"/>
    </row>
    <row r="25" spans="2:12" ht="12.75" x14ac:dyDescent="0.2">
      <c r="B25" s="32">
        <v>12</v>
      </c>
      <c r="C25" s="33" t="s">
        <v>47</v>
      </c>
      <c r="D25" s="34" t="s">
        <v>28</v>
      </c>
      <c r="E25" s="35">
        <v>661414</v>
      </c>
      <c r="F25" s="34" t="s">
        <v>35</v>
      </c>
      <c r="G25" s="44">
        <v>1</v>
      </c>
      <c r="H25" s="46"/>
      <c r="I25" s="47"/>
      <c r="J25" s="45">
        <f t="shared" si="4"/>
        <v>0</v>
      </c>
      <c r="K25" s="36">
        <f t="shared" si="5"/>
        <v>0</v>
      </c>
      <c r="L25" s="8"/>
    </row>
    <row r="26" spans="2:12" ht="13.5" thickBot="1" x14ac:dyDescent="0.25">
      <c r="B26" s="32">
        <v>13</v>
      </c>
      <c r="C26" s="33" t="s">
        <v>48</v>
      </c>
      <c r="D26" s="34" t="s">
        <v>28</v>
      </c>
      <c r="E26" s="35">
        <v>755869</v>
      </c>
      <c r="F26" s="34" t="s">
        <v>49</v>
      </c>
      <c r="G26" s="44">
        <v>1</v>
      </c>
      <c r="H26" s="46"/>
      <c r="I26" s="47"/>
      <c r="J26" s="45">
        <f t="shared" si="2"/>
        <v>0</v>
      </c>
      <c r="K26" s="36">
        <f t="shared" si="3"/>
        <v>0</v>
      </c>
      <c r="L26" s="8"/>
    </row>
    <row r="27" spans="2:12" ht="13.5" thickBot="1" x14ac:dyDescent="0.25">
      <c r="B27" s="37"/>
      <c r="C27" s="38" t="str">
        <f>"Razem wartość brutto "&amp;B9</f>
        <v>Razem wartość brutto Część 5</v>
      </c>
      <c r="D27" s="42"/>
      <c r="E27" s="43"/>
      <c r="F27" s="43"/>
      <c r="G27" s="43"/>
      <c r="H27" s="43"/>
      <c r="I27" s="43"/>
      <c r="J27" s="48"/>
      <c r="K27" s="39">
        <f>SUM(K14:K26)</f>
        <v>0</v>
      </c>
      <c r="L27" s="8"/>
    </row>
    <row r="28" spans="2:12" ht="12" x14ac:dyDescent="0.2">
      <c r="B28" s="21"/>
      <c r="C28" s="22"/>
      <c r="D28" s="22"/>
      <c r="E28" s="21"/>
      <c r="F28" s="21"/>
      <c r="G28" s="23"/>
      <c r="H28" s="23"/>
      <c r="I28" s="23"/>
      <c r="J28" s="24"/>
      <c r="K28" s="25"/>
      <c r="L28" s="8"/>
    </row>
    <row r="29" spans="2:12" ht="12" x14ac:dyDescent="0.2">
      <c r="B29" s="16"/>
      <c r="C29" s="17"/>
      <c r="D29" s="17"/>
      <c r="E29" s="16"/>
      <c r="F29" s="16"/>
      <c r="G29" s="18"/>
      <c r="H29" s="18"/>
      <c r="I29" s="18"/>
      <c r="J29" s="19"/>
      <c r="K29" s="20"/>
      <c r="L29" s="8"/>
    </row>
    <row r="30" spans="2:12" ht="12" customHeight="1" x14ac:dyDescent="0.2">
      <c r="B30" s="65"/>
      <c r="C30" s="66"/>
      <c r="D30" s="66"/>
      <c r="E30" s="66"/>
      <c r="F30" s="66"/>
      <c r="G30" s="66"/>
      <c r="H30" s="66"/>
      <c r="I30" s="66"/>
      <c r="J30" s="66"/>
      <c r="K30" s="67"/>
      <c r="L30" s="8"/>
    </row>
    <row r="31" spans="2:12" ht="37.5" customHeight="1" x14ac:dyDescent="0.2">
      <c r="B31" s="64" t="s">
        <v>19</v>
      </c>
      <c r="C31" s="50"/>
      <c r="D31" s="50"/>
      <c r="E31" s="50"/>
      <c r="F31" s="50"/>
      <c r="G31" s="50"/>
      <c r="H31" s="50"/>
      <c r="I31" s="50"/>
      <c r="J31" s="50"/>
      <c r="K31" s="51"/>
      <c r="L31" s="8"/>
    </row>
    <row r="32" spans="2:12" ht="15.75" x14ac:dyDescent="0.2">
      <c r="B32" s="49" t="s">
        <v>21</v>
      </c>
      <c r="C32" s="50"/>
      <c r="D32" s="50"/>
      <c r="E32" s="50"/>
      <c r="F32" s="50"/>
      <c r="G32" s="50"/>
      <c r="H32" s="50"/>
      <c r="I32" s="50"/>
      <c r="J32" s="50"/>
      <c r="K32" s="51"/>
      <c r="L32" s="8"/>
    </row>
    <row r="33" spans="2:12" ht="38.25" customHeight="1" x14ac:dyDescent="0.2">
      <c r="B33" s="49" t="s">
        <v>18</v>
      </c>
      <c r="C33" s="55"/>
      <c r="D33" s="55"/>
      <c r="E33" s="56"/>
      <c r="F33" s="57"/>
      <c r="G33" s="72" t="s">
        <v>14</v>
      </c>
      <c r="H33" s="73"/>
      <c r="I33" s="73"/>
      <c r="J33" s="73"/>
      <c r="K33" s="74"/>
      <c r="L33" s="8"/>
    </row>
    <row r="34" spans="2:12" ht="56.25" customHeight="1" x14ac:dyDescent="0.2">
      <c r="B34" s="49" t="s">
        <v>22</v>
      </c>
      <c r="C34" s="70"/>
      <c r="D34" s="70"/>
      <c r="E34" s="70"/>
      <c r="F34" s="70"/>
      <c r="G34" s="70"/>
      <c r="H34" s="70"/>
      <c r="I34" s="70"/>
      <c r="J34" s="70"/>
      <c r="K34" s="71"/>
      <c r="L34" s="8"/>
    </row>
    <row r="35" spans="2:12" ht="15" customHeight="1" x14ac:dyDescent="0.2">
      <c r="B35" s="49" t="s">
        <v>12</v>
      </c>
      <c r="C35" s="70"/>
      <c r="D35" s="70"/>
      <c r="E35" s="70"/>
      <c r="F35" s="70"/>
      <c r="G35" s="70"/>
      <c r="H35" s="70"/>
      <c r="I35" s="70"/>
      <c r="J35" s="70"/>
      <c r="K35" s="71"/>
      <c r="L35" s="8"/>
    </row>
    <row r="36" spans="2:12" ht="18" customHeight="1" x14ac:dyDescent="0.2">
      <c r="B36" s="68" t="s">
        <v>15</v>
      </c>
      <c r="C36" s="55"/>
      <c r="D36" s="55"/>
      <c r="E36" s="55"/>
      <c r="F36" s="55"/>
      <c r="G36" s="55"/>
      <c r="H36" s="55"/>
      <c r="I36" s="55"/>
      <c r="J36" s="55"/>
      <c r="K36" s="69"/>
      <c r="L36" s="8"/>
    </row>
    <row r="37" spans="2:12" ht="18" customHeight="1" x14ac:dyDescent="0.2">
      <c r="B37" s="68" t="s">
        <v>17</v>
      </c>
      <c r="C37" s="55"/>
      <c r="D37" s="55"/>
      <c r="E37" s="55"/>
      <c r="F37" s="55"/>
      <c r="G37" s="55"/>
      <c r="H37" s="55"/>
      <c r="I37" s="55"/>
      <c r="J37" s="55"/>
      <c r="K37" s="69"/>
      <c r="L37" s="8"/>
    </row>
    <row r="38" spans="2:12" ht="28.15" customHeight="1" x14ac:dyDescent="0.2">
      <c r="B38" s="10"/>
      <c r="C38" s="7"/>
      <c r="D38" s="7"/>
      <c r="E38" s="7"/>
      <c r="F38" s="7"/>
      <c r="G38" s="7"/>
      <c r="H38" s="7"/>
      <c r="I38" s="7"/>
      <c r="J38" s="11"/>
      <c r="K38" s="11"/>
      <c r="L38" s="8"/>
    </row>
    <row r="39" spans="2:12" ht="12" x14ac:dyDescent="0.2">
      <c r="B39" s="10"/>
      <c r="C39" s="12"/>
      <c r="D39" s="12"/>
      <c r="E39" s="12"/>
      <c r="F39" s="12"/>
      <c r="G39" s="12"/>
      <c r="H39" s="12"/>
      <c r="I39" s="12"/>
      <c r="J39" s="13"/>
      <c r="K39" s="13"/>
      <c r="L39" s="8"/>
    </row>
    <row r="40" spans="2:12" ht="12" x14ac:dyDescent="0.2">
      <c r="B40" s="10"/>
      <c r="C40" s="7"/>
      <c r="D40" s="7"/>
      <c r="E40" s="7"/>
      <c r="F40" s="6"/>
      <c r="G40" s="7"/>
      <c r="H40" s="7"/>
      <c r="I40" s="7"/>
      <c r="J40" s="7"/>
      <c r="K40" s="7"/>
      <c r="L40" s="8"/>
    </row>
    <row r="41" spans="2:12" ht="12" x14ac:dyDescent="0.2">
      <c r="B41" s="10"/>
      <c r="C41" s="7" t="s">
        <v>3</v>
      </c>
      <c r="D41" s="7"/>
      <c r="E41" s="7"/>
      <c r="F41" s="7"/>
      <c r="G41" s="7"/>
      <c r="H41" s="7"/>
      <c r="I41" s="7"/>
      <c r="J41" s="7"/>
      <c r="K41" s="7"/>
      <c r="L41" s="8"/>
    </row>
    <row r="42" spans="2:12" ht="12" x14ac:dyDescent="0.2">
      <c r="B42" s="10"/>
      <c r="C42" s="7" t="s">
        <v>8</v>
      </c>
      <c r="D42" s="7"/>
      <c r="E42" s="7"/>
      <c r="F42" s="7"/>
      <c r="G42" s="7"/>
      <c r="H42" s="7"/>
      <c r="I42" s="7"/>
      <c r="J42" s="7"/>
      <c r="K42" s="7"/>
      <c r="L42" s="8"/>
    </row>
    <row r="43" spans="2:12" ht="12" x14ac:dyDescent="0.2">
      <c r="B43" s="10"/>
      <c r="C43" s="7" t="s">
        <v>9</v>
      </c>
      <c r="D43" s="7"/>
      <c r="E43" s="7"/>
      <c r="F43" s="6"/>
      <c r="G43" s="7"/>
      <c r="H43" s="7"/>
      <c r="I43" s="7"/>
      <c r="J43" s="7"/>
      <c r="K43" s="7"/>
      <c r="L43" s="8"/>
    </row>
    <row r="44" spans="2:12" ht="12" x14ac:dyDescent="0.2">
      <c r="B44" s="14"/>
      <c r="C44" s="8"/>
      <c r="D44" s="8"/>
      <c r="E44" s="8"/>
      <c r="F44" s="14"/>
      <c r="G44" s="8"/>
      <c r="H44" s="8"/>
      <c r="I44" s="8"/>
      <c r="J44" s="8"/>
      <c r="K44" s="8"/>
      <c r="L44" s="8"/>
    </row>
    <row r="45" spans="2:12" ht="29.25" customHeight="1" x14ac:dyDescent="0.2">
      <c r="B45" s="15"/>
      <c r="C45" s="8"/>
      <c r="D45" s="8"/>
      <c r="E45" s="8"/>
      <c r="F45" s="14"/>
      <c r="G45" s="8"/>
      <c r="H45" s="8"/>
      <c r="I45" s="8"/>
      <c r="J45" s="8"/>
      <c r="K45" s="8"/>
      <c r="L45" s="8"/>
    </row>
    <row r="46" spans="2:12" x14ac:dyDescent="0.2">
      <c r="B46" s="3"/>
    </row>
    <row r="47" spans="2:12" x14ac:dyDescent="0.2">
      <c r="B47" s="3"/>
    </row>
    <row r="48" spans="2:12" ht="49.5" customHeight="1" x14ac:dyDescent="0.2"/>
    <row r="49" spans="2:11" x14ac:dyDescent="0.2">
      <c r="B49" s="4"/>
    </row>
    <row r="50" spans="2:11" s="5" customFormat="1" x14ac:dyDescent="0.2">
      <c r="B50" s="2"/>
      <c r="C50" s="1"/>
      <c r="D50" s="1"/>
      <c r="E50" s="1"/>
      <c r="F50" s="2"/>
      <c r="G50" s="1"/>
      <c r="H50" s="1"/>
      <c r="I50" s="1"/>
      <c r="J50" s="1"/>
      <c r="K50" s="1"/>
    </row>
  </sheetData>
  <sortState xmlns:xlrd2="http://schemas.microsoft.com/office/spreadsheetml/2017/richdata2" ref="E14:E26">
    <sortCondition ref="E14:E26"/>
  </sortState>
  <mergeCells count="11">
    <mergeCell ref="B37:K37"/>
    <mergeCell ref="B34:K34"/>
    <mergeCell ref="G33:K33"/>
    <mergeCell ref="B36:K36"/>
    <mergeCell ref="B35:K35"/>
    <mergeCell ref="B32:K32"/>
    <mergeCell ref="B9:K9"/>
    <mergeCell ref="B33:F33"/>
    <mergeCell ref="B10:K11"/>
    <mergeCell ref="B31:K31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2024-08-28T09:40:44Z</cp:lastPrinted>
  <dcterms:created xsi:type="dcterms:W3CDTF">2002-11-08T11:04:29Z</dcterms:created>
  <dcterms:modified xsi:type="dcterms:W3CDTF">2024-08-28T09:43:09Z</dcterms:modified>
</cp:coreProperties>
</file>