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2\BC 2024.32\"/>
    </mc:Choice>
  </mc:AlternateContent>
  <xr:revisionPtr revIDLastSave="0" documentId="13_ncr:1_{45D24D48-C8BA-4507-8219-4EF23552541A}" xr6:coauthVersionLast="47" xr6:coauthVersionMax="47" xr10:uidLastSave="{00000000-0000-0000-0000-000000000000}"/>
  <bookViews>
    <workbookView xWindow="30195" yWindow="1515" windowWidth="25980" windowHeight="13695" xr2:uid="{00000000-000D-0000-FFFF-FFFF00000000}"/>
  </bookViews>
  <sheets>
    <sheet name="Arkusz1" sheetId="1" r:id="rId1"/>
  </sheets>
  <definedNames>
    <definedName name="_xlnm.Print_Area" localSheetId="0">Arkusz1!$A$1:$L$40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J21" i="1"/>
  <c r="K21" i="1"/>
  <c r="J22" i="1"/>
  <c r="K22" i="1" s="1"/>
  <c r="J17" i="1"/>
  <c r="K17" i="1" s="1"/>
  <c r="J18" i="1"/>
  <c r="K18" i="1" s="1"/>
  <c r="J19" i="1"/>
  <c r="K19" i="1" s="1"/>
  <c r="J14" i="1" l="1"/>
  <c r="J15" i="1"/>
  <c r="J16" i="1" l="1"/>
  <c r="K14" i="1"/>
  <c r="K16" i="1" l="1"/>
  <c r="C23" i="1" l="1"/>
  <c r="K15" i="1"/>
  <c r="K23" i="1" l="1"/>
</calcChain>
</file>

<file path=xl/sharedStrings.xml><?xml version="1.0" encoding="utf-8"?>
<sst xmlns="http://schemas.openxmlformats.org/spreadsheetml/2006/main" count="63" uniqueCount="52">
  <si>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</si>
  <si>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</si>
  <si>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</si>
  <si>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</si>
  <si>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</si>
  <si>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</si>
  <si>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</si>
  <si>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</si>
  <si>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</si>
  <si>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</si>
  <si>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</si>
  <si>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</si>
  <si>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</si>
  <si>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</si>
  <si>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</si>
  <si>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</si>
  <si>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</si>
  <si>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</si>
  <si>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</si>
  <si>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</si>
  <si>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</si>
  <si>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</si>
  <si>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</si>
  <si>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</si>
  <si>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</si>
  <si>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</si>
  <si>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</si>
  <si>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</si>
  <si>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</si>
  <si>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72511-10MG</t>
  </si>
  <si>
    <t>D9132-1G</t>
  </si>
  <si>
    <t>A1888-1G</t>
  </si>
  <si>
    <t>238813-1G</t>
  </si>
  <si>
    <t>62118-25ML</t>
  </si>
  <si>
    <t>T1782-25MG</t>
  </si>
  <si>
    <t>75051-10MG</t>
  </si>
  <si>
    <t>10 mg</t>
  </si>
  <si>
    <t>1 g</t>
  </si>
  <si>
    <t>25 ml</t>
  </si>
  <si>
    <t>100 mg</t>
  </si>
  <si>
    <t>25 mg</t>
  </si>
  <si>
    <t>1 mg</t>
  </si>
  <si>
    <t>Luteolin, analytical standard</t>
  </si>
  <si>
    <t>DPPH (2,2-Diphenyl-1-picrylhydrazyl)</t>
  </si>
  <si>
    <t>2,2′-Azino-bis(3-ethylbenzothiazoline-6-sulfonic acid) diammonium salt, ≥98% (HPLC)</t>
  </si>
  <si>
    <t>(±)-6-Hydroxy-2,5,7,8-tetramethylchromane-2-carboxylic acid, 97%</t>
  </si>
  <si>
    <t>(R)-(+)-Limonene, analytical standard</t>
  </si>
  <si>
    <t>(±)-α-Tocopherol, analytical standard</t>
  </si>
  <si>
    <t>(+)-γ-Tocopherol, ≥96% (HPLC)</t>
  </si>
  <si>
    <t>Lycopene, analytical standard</t>
  </si>
  <si>
    <t>β-Cryptoxanthin, ≥97% (TLC)</t>
  </si>
  <si>
    <t>C6368-1MG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</si>
</sst>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42</v>
      </c>
      <c r="D14" s="34" t="s">
        <v>28</v>
      </c>
      <c r="E14" s="35" t="s">
        <v>29</v>
      </c>
      <c r="F14" s="34" t="s">
        <v>36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43</v>
      </c>
      <c r="D15" s="34" t="s">
        <v>28</v>
      </c>
      <c r="E15" s="35" t="s">
        <v>30</v>
      </c>
      <c r="F15" s="34" t="s">
        <v>37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25.5" x14ac:dyDescent="0.2">
      <c r="B16" s="32">
        <v>3</v>
      </c>
      <c r="C16" s="33" t="s">
        <v>44</v>
      </c>
      <c r="D16" s="34" t="s">
        <v>28</v>
      </c>
      <c r="E16" s="35" t="s">
        <v>31</v>
      </c>
      <c r="F16" s="34" t="s">
        <v>37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25.5" x14ac:dyDescent="0.2">
      <c r="B17" s="32">
        <v>4</v>
      </c>
      <c r="C17" s="33" t="s">
        <v>45</v>
      </c>
      <c r="D17" s="34" t="s">
        <v>28</v>
      </c>
      <c r="E17" s="35" t="s">
        <v>32</v>
      </c>
      <c r="F17" s="34" t="s">
        <v>37</v>
      </c>
      <c r="G17" s="44">
        <v>1</v>
      </c>
      <c r="H17" s="46"/>
      <c r="I17" s="47"/>
      <c r="J17" s="45">
        <f t="shared" ref="J17:J19" si="2">ROUND(H17*(1+I17),2)</f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46</v>
      </c>
      <c r="D18" s="34" t="s">
        <v>28</v>
      </c>
      <c r="E18" s="35" t="s">
        <v>33</v>
      </c>
      <c r="F18" s="34" t="s">
        <v>38</v>
      </c>
      <c r="G18" s="44">
        <v>1</v>
      </c>
      <c r="H18" s="46"/>
      <c r="I18" s="47"/>
      <c r="J18" s="45">
        <f t="shared" si="2"/>
        <v>0</v>
      </c>
      <c r="K18" s="36">
        <f t="shared" ref="K18:K19" si="3">G18*J18</f>
        <v>0</v>
      </c>
      <c r="L18" s="8"/>
    </row>
    <row r="19" spans="2:12" ht="12.75" x14ac:dyDescent="0.2">
      <c r="B19" s="32">
        <v>6</v>
      </c>
      <c r="C19" s="33" t="s">
        <v>47</v>
      </c>
      <c r="D19" s="34" t="s">
        <v>28</v>
      </c>
      <c r="E19" s="35">
        <v>47783</v>
      </c>
      <c r="F19" s="34" t="s">
        <v>39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48</v>
      </c>
      <c r="D20" s="34" t="s">
        <v>28</v>
      </c>
      <c r="E20" s="35" t="s">
        <v>34</v>
      </c>
      <c r="F20" s="34" t="s">
        <v>40</v>
      </c>
      <c r="G20" s="44">
        <v>1</v>
      </c>
      <c r="H20" s="46"/>
      <c r="I20" s="47"/>
      <c r="J20" s="45">
        <f t="shared" ref="J20:J22" si="4">ROUND(H20*(1+I20),2)</f>
        <v>0</v>
      </c>
      <c r="K20" s="36">
        <f t="shared" ref="K20:K22" si="5">G20*J20</f>
        <v>0</v>
      </c>
      <c r="L20" s="8"/>
    </row>
    <row r="21" spans="2:12" ht="12.75" x14ac:dyDescent="0.2">
      <c r="B21" s="32">
        <v>8</v>
      </c>
      <c r="C21" s="33" t="s">
        <v>49</v>
      </c>
      <c r="D21" s="34" t="s">
        <v>28</v>
      </c>
      <c r="E21" s="35" t="s">
        <v>35</v>
      </c>
      <c r="F21" s="34" t="s">
        <v>36</v>
      </c>
      <c r="G21" s="44">
        <v>1</v>
      </c>
      <c r="H21" s="46"/>
      <c r="I21" s="47"/>
      <c r="J21" s="45">
        <f t="shared" si="4"/>
        <v>0</v>
      </c>
      <c r="K21" s="36">
        <f t="shared" si="5"/>
        <v>0</v>
      </c>
      <c r="L21" s="8"/>
    </row>
    <row r="22" spans="2:12" ht="13.5" thickBot="1" x14ac:dyDescent="0.25">
      <c r="B22" s="32">
        <v>9</v>
      </c>
      <c r="C22" s="33" t="s">
        <v>50</v>
      </c>
      <c r="D22" s="34" t="s">
        <v>28</v>
      </c>
      <c r="E22" s="35" t="s">
        <v>51</v>
      </c>
      <c r="F22" s="34" t="s">
        <v>41</v>
      </c>
      <c r="G22" s="44">
        <v>1</v>
      </c>
      <c r="H22" s="46"/>
      <c r="I22" s="47"/>
      <c r="J22" s="45">
        <f t="shared" si="4"/>
        <v>0</v>
      </c>
      <c r="K22" s="36">
        <f t="shared" si="5"/>
        <v>0</v>
      </c>
      <c r="L22" s="8"/>
    </row>
    <row r="23" spans="2:12" ht="13.5" thickBot="1" x14ac:dyDescent="0.25">
      <c r="B23" s="37"/>
      <c r="C23" s="38" t="str">
        <f>"Razem wartość brutto "&amp;B9</f>
        <v>Razem wartość brutto Część 4</v>
      </c>
      <c r="D23" s="42"/>
      <c r="E23" s="43"/>
      <c r="F23" s="43"/>
      <c r="G23" s="43"/>
      <c r="H23" s="43"/>
      <c r="I23" s="43"/>
      <c r="J23" s="48"/>
      <c r="K23" s="39">
        <f>SUM(K14:K22)</f>
        <v>0</v>
      </c>
      <c r="L23" s="8"/>
    </row>
    <row r="24" spans="2:12" ht="12" x14ac:dyDescent="0.2">
      <c r="B24" s="21"/>
      <c r="C24" s="22"/>
      <c r="D24" s="22"/>
      <c r="E24" s="21"/>
      <c r="F24" s="21"/>
      <c r="G24" s="23"/>
      <c r="H24" s="23"/>
      <c r="I24" s="23"/>
      <c r="J24" s="24"/>
      <c r="K24" s="25"/>
      <c r="L24" s="8"/>
    </row>
    <row r="25" spans="2:12" ht="12" x14ac:dyDescent="0.2">
      <c r="B25" s="16"/>
      <c r="C25" s="17"/>
      <c r="D25" s="17"/>
      <c r="E25" s="16"/>
      <c r="F25" s="16"/>
      <c r="G25" s="18"/>
      <c r="H25" s="18"/>
      <c r="I25" s="18"/>
      <c r="J25" s="19"/>
      <c r="K25" s="20"/>
      <c r="L25" s="8"/>
    </row>
    <row r="26" spans="2:12" ht="12" customHeight="1" x14ac:dyDescent="0.2">
      <c r="B26" s="65"/>
      <c r="C26" s="66"/>
      <c r="D26" s="66"/>
      <c r="E26" s="66"/>
      <c r="F26" s="66"/>
      <c r="G26" s="66"/>
      <c r="H26" s="66"/>
      <c r="I26" s="66"/>
      <c r="J26" s="66"/>
      <c r="K26" s="67"/>
      <c r="L26" s="8"/>
    </row>
    <row r="27" spans="2:12" ht="37.5" customHeight="1" x14ac:dyDescent="0.2">
      <c r="B27" s="64" t="s">
        <v>19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5.75" x14ac:dyDescent="0.2">
      <c r="B28" s="49" t="s">
        <v>21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38.25" customHeight="1" x14ac:dyDescent="0.2">
      <c r="B29" s="49" t="s">
        <v>18</v>
      </c>
      <c r="C29" s="55"/>
      <c r="D29" s="55"/>
      <c r="E29" s="56"/>
      <c r="F29" s="57"/>
      <c r="G29" s="72" t="s">
        <v>14</v>
      </c>
      <c r="H29" s="73"/>
      <c r="I29" s="73"/>
      <c r="J29" s="73"/>
      <c r="K29" s="74"/>
      <c r="L29" s="8"/>
    </row>
    <row r="30" spans="2:12" ht="56.25" customHeight="1" x14ac:dyDescent="0.2">
      <c r="B30" s="49" t="s">
        <v>22</v>
      </c>
      <c r="C30" s="70"/>
      <c r="D30" s="70"/>
      <c r="E30" s="70"/>
      <c r="F30" s="70"/>
      <c r="G30" s="70"/>
      <c r="H30" s="70"/>
      <c r="I30" s="70"/>
      <c r="J30" s="70"/>
      <c r="K30" s="71"/>
      <c r="L30" s="8"/>
    </row>
    <row r="31" spans="2:12" ht="15" customHeight="1" x14ac:dyDescent="0.2">
      <c r="B31" s="49" t="s">
        <v>12</v>
      </c>
      <c r="C31" s="70"/>
      <c r="D31" s="70"/>
      <c r="E31" s="70"/>
      <c r="F31" s="70"/>
      <c r="G31" s="70"/>
      <c r="H31" s="70"/>
      <c r="I31" s="70"/>
      <c r="J31" s="70"/>
      <c r="K31" s="71"/>
      <c r="L31" s="8"/>
    </row>
    <row r="32" spans="2:12" ht="18" customHeight="1" x14ac:dyDescent="0.2">
      <c r="B32" s="68" t="s">
        <v>15</v>
      </c>
      <c r="C32" s="55"/>
      <c r="D32" s="55"/>
      <c r="E32" s="55"/>
      <c r="F32" s="55"/>
      <c r="G32" s="55"/>
      <c r="H32" s="55"/>
      <c r="I32" s="55"/>
      <c r="J32" s="55"/>
      <c r="K32" s="69"/>
      <c r="L32" s="8"/>
    </row>
    <row r="33" spans="2:12" ht="18" customHeight="1" x14ac:dyDescent="0.2">
      <c r="B33" s="68" t="s">
        <v>17</v>
      </c>
      <c r="C33" s="55"/>
      <c r="D33" s="55"/>
      <c r="E33" s="55"/>
      <c r="F33" s="55"/>
      <c r="G33" s="55"/>
      <c r="H33" s="55"/>
      <c r="I33" s="55"/>
      <c r="J33" s="55"/>
      <c r="K33" s="69"/>
      <c r="L33" s="8"/>
    </row>
    <row r="34" spans="2:12" ht="28.15" customHeight="1" x14ac:dyDescent="0.2">
      <c r="B34" s="10"/>
      <c r="C34" s="7"/>
      <c r="D34" s="7"/>
      <c r="E34" s="7"/>
      <c r="F34" s="7"/>
      <c r="G34" s="7"/>
      <c r="H34" s="7"/>
      <c r="I34" s="7"/>
      <c r="J34" s="11"/>
      <c r="K34" s="11"/>
      <c r="L34" s="8"/>
    </row>
    <row r="35" spans="2:12" ht="12" x14ac:dyDescent="0.2">
      <c r="B35" s="10"/>
      <c r="C35" s="12"/>
      <c r="D35" s="12"/>
      <c r="E35" s="12"/>
      <c r="F35" s="12"/>
      <c r="G35" s="12"/>
      <c r="H35" s="12"/>
      <c r="I35" s="12"/>
      <c r="J35" s="13"/>
      <c r="K35" s="13"/>
      <c r="L35" s="8"/>
    </row>
    <row r="36" spans="2:12" ht="12" x14ac:dyDescent="0.2">
      <c r="B36" s="10"/>
      <c r="C36" s="7"/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3</v>
      </c>
      <c r="D37" s="7"/>
      <c r="E37" s="7"/>
      <c r="F37" s="7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8</v>
      </c>
      <c r="D38" s="7"/>
      <c r="E38" s="7"/>
      <c r="F38" s="7"/>
      <c r="G38" s="7"/>
      <c r="H38" s="7"/>
      <c r="I38" s="7"/>
      <c r="J38" s="7"/>
      <c r="K38" s="7"/>
      <c r="L38" s="8"/>
    </row>
    <row r="39" spans="2:12" ht="12" x14ac:dyDescent="0.2">
      <c r="B39" s="10"/>
      <c r="C39" s="7" t="s">
        <v>9</v>
      </c>
      <c r="D39" s="7"/>
      <c r="E39" s="7"/>
      <c r="F39" s="6"/>
      <c r="G39" s="7"/>
      <c r="H39" s="7"/>
      <c r="I39" s="7"/>
      <c r="J39" s="7"/>
      <c r="K39" s="7"/>
      <c r="L39" s="8"/>
    </row>
    <row r="40" spans="2:12" ht="12" x14ac:dyDescent="0.2">
      <c r="B40" s="14"/>
      <c r="C40" s="8"/>
      <c r="D40" s="8"/>
      <c r="E40" s="8"/>
      <c r="F40" s="14"/>
      <c r="G40" s="8"/>
      <c r="H40" s="8"/>
      <c r="I40" s="8"/>
      <c r="J40" s="8"/>
      <c r="K40" s="8"/>
      <c r="L40" s="8"/>
    </row>
    <row r="41" spans="2:12" ht="29.25" customHeight="1" x14ac:dyDescent="0.2">
      <c r="B41" s="15"/>
      <c r="C41" s="8"/>
      <c r="D41" s="8"/>
      <c r="E41" s="8"/>
      <c r="F41" s="14"/>
      <c r="G41" s="8"/>
      <c r="H41" s="8"/>
      <c r="I41" s="8"/>
      <c r="J41" s="8"/>
      <c r="K41" s="8"/>
      <c r="L41" s="8"/>
    </row>
    <row r="42" spans="2:12" x14ac:dyDescent="0.2">
      <c r="B42" s="3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1">
    <mergeCell ref="B33:K33"/>
    <mergeCell ref="B30:K30"/>
    <mergeCell ref="G29:K29"/>
    <mergeCell ref="B32:K32"/>
    <mergeCell ref="B31:K31"/>
    <mergeCell ref="B28:K28"/>
    <mergeCell ref="B9:K9"/>
    <mergeCell ref="B29:F29"/>
    <mergeCell ref="B10:K11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2024-08-27T13:05:32Z</dcterms:modified>
</cp:coreProperties>
</file>