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7\"/>
    </mc:Choice>
  </mc:AlternateContent>
  <xr:revisionPtr revIDLastSave="0" documentId="13_ncr:1_{62B6D115-5E68-455B-8398-2DAE884C2E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9" i="1" l="1"/>
  <c r="K19" i="1" s="1"/>
  <c r="J18" i="1"/>
  <c r="K18" i="1" s="1"/>
  <c r="J15" i="1" l="1"/>
  <c r="J16" i="1"/>
  <c r="J17" i="1"/>
  <c r="J14" i="1"/>
  <c r="K14" i="1" s="1"/>
  <c r="H20" i="1"/>
  <c r="K16" i="1" l="1"/>
  <c r="K17" i="1"/>
  <c r="C20" i="1" l="1"/>
  <c r="K15" i="1"/>
  <c r="K20" i="1" l="1"/>
</calcChain>
</file>

<file path=xl/sharedStrings.xml><?xml version="1.0" encoding="utf-8"?>
<sst xmlns="http://schemas.openxmlformats.org/spreadsheetml/2006/main" count="47" uniqueCount="42">
  <si>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</si>
  <si>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</si>
  <si>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</si>
  <si>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</si>
  <si>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</si>
  <si>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</si>
  <si>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</si>
  <si>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</si>
  <si>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</si>
  <si>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</si>
  <si>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</si>
  <si>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</si>
  <si>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</si>
  <si>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</si>
  <si>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</si>
  <si>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</si>
  <si>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</si>
  <si>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</si>
  <si>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</si>
  <si>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</si>
  <si>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</si>
  <si>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</si>
  <si>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</si>
  <si>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</si>
  <si>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</si>
  <si>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</si>
  <si>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</si>
  <si>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ELISA Kit for Tissue Inhibitors Of
Metalloproteinase 1 (TIMP1) </t>
  </si>
  <si>
    <t>SEA552Hu</t>
  </si>
  <si>
    <t>96ozn</t>
  </si>
  <si>
    <t xml:space="preserve">ELISA Kit for Matrix
Metalloproteinase 9 (MMP9) </t>
  </si>
  <si>
    <t>ELISA Kit for Thrombospondin 1 (THBS1)</t>
  </si>
  <si>
    <t>ELISA Kit for Gremlin 1 (GREM1)</t>
  </si>
  <si>
    <t>ELISA Kit for Thrombospondin 2
(THBS2)</t>
  </si>
  <si>
    <t>Wide-range ELISA Kit for
Epidermal Growth Factor (EGF)</t>
  </si>
  <si>
    <t>SEA553Hu</t>
  </si>
  <si>
    <t>SEA611Hu</t>
  </si>
  <si>
    <t>SEC128Hu</t>
  </si>
  <si>
    <t>SED822Hu</t>
  </si>
  <si>
    <t>WEA560Hu</t>
  </si>
  <si>
    <t>CLOUDCLONE</t>
  </si>
  <si>
    <t>TZ.220.8.2024.47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</si>
</sst>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7" xfId="0" applyNumberFormat="1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" fontId="11" fillId="2" borderId="14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4" fontId="13" fillId="5" borderId="15" xfId="0" applyNumberFormat="1" applyFont="1" applyFill="1" applyBorder="1" applyAlignment="1">
      <alignment horizontal="center" vertical="center" wrapText="1"/>
    </xf>
    <xf numFmtId="10" fontId="13" fillId="5" borderId="15" xfId="0" applyNumberFormat="1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16" xfId="0" applyNumberFormat="1" applyFont="1" applyFill="1" applyBorder="1" applyAlignment="1">
      <alignment horizontal="center" vertical="center" wrapText="1"/>
    </xf>
    <xf numFmtId="10" fontId="13" fillId="5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vertical="center" wrapText="1"/>
    </xf>
    <xf numFmtId="49" fontId="3" fillId="3" borderId="19" xfId="0" applyNumberFormat="1" applyFont="1" applyFill="1" applyBorder="1" applyAlignment="1">
      <alignment vertical="center" wrapText="1"/>
    </xf>
    <xf numFmtId="44" fontId="3" fillId="5" borderId="20" xfId="0" applyNumberFormat="1" applyFont="1" applyFill="1" applyBorder="1" applyAlignment="1">
      <alignment vertical="center" wrapText="1"/>
    </xf>
    <xf numFmtId="44" fontId="3" fillId="0" borderId="20" xfId="0" applyNumberFormat="1" applyFont="1" applyBorder="1" applyAlignment="1">
      <alignment horizontal="center" vertical="center" wrapText="1"/>
    </xf>
    <xf numFmtId="44" fontId="13" fillId="5" borderId="1" xfId="0" applyNumberFormat="1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/>
    </xf>
    <xf numFmtId="1" fontId="11" fillId="2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2" t="s">
        <v>41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1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25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2" t="s">
        <v>26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thickBot="1" x14ac:dyDescent="0.25">
      <c r="B11" s="72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57">
        <v>1</v>
      </c>
      <c r="C12" s="54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4">
        <v>10</v>
      </c>
      <c r="L12" s="8"/>
    </row>
    <row r="13" spans="2:12" ht="39" thickBot="1" x14ac:dyDescent="0.25">
      <c r="B13" s="58" t="s">
        <v>0</v>
      </c>
      <c r="C13" s="55" t="s">
        <v>1</v>
      </c>
      <c r="D13" s="28" t="s">
        <v>7</v>
      </c>
      <c r="E13" s="28" t="s">
        <v>5</v>
      </c>
      <c r="F13" s="28" t="s">
        <v>13</v>
      </c>
      <c r="G13" s="28" t="s">
        <v>4</v>
      </c>
      <c r="H13" s="33" t="s">
        <v>23</v>
      </c>
      <c r="I13" s="33" t="s">
        <v>24</v>
      </c>
      <c r="J13" s="28" t="s">
        <v>2</v>
      </c>
      <c r="K13" s="29" t="s">
        <v>6</v>
      </c>
      <c r="L13" s="8"/>
    </row>
    <row r="14" spans="2:12" s="44" customFormat="1" ht="31.5" x14ac:dyDescent="0.2">
      <c r="B14" s="59">
        <v>1</v>
      </c>
      <c r="C14" s="56" t="s">
        <v>27</v>
      </c>
      <c r="D14" s="81" t="s">
        <v>40</v>
      </c>
      <c r="E14" s="61" t="s">
        <v>28</v>
      </c>
      <c r="F14" s="37" t="s">
        <v>29</v>
      </c>
      <c r="G14" s="39">
        <v>2</v>
      </c>
      <c r="H14" s="40"/>
      <c r="I14" s="41"/>
      <c r="J14" s="42">
        <f>ROUND(H14*(1+I14),2)</f>
        <v>0</v>
      </c>
      <c r="K14" s="43">
        <f>J14*G14</f>
        <v>0</v>
      </c>
    </row>
    <row r="15" spans="2:12" s="44" customFormat="1" ht="31.5" x14ac:dyDescent="0.2">
      <c r="B15" s="59">
        <v>2</v>
      </c>
      <c r="C15" s="56" t="s">
        <v>30</v>
      </c>
      <c r="D15" s="82"/>
      <c r="E15" s="38" t="s">
        <v>35</v>
      </c>
      <c r="F15" s="37" t="s">
        <v>29</v>
      </c>
      <c r="G15" s="39">
        <v>2</v>
      </c>
      <c r="H15" s="45"/>
      <c r="I15" s="46"/>
      <c r="J15" s="42">
        <f t="shared" ref="J15:J17" si="0">ROUND(H15*(1+I15),2)</f>
        <v>0</v>
      </c>
      <c r="K15" s="43">
        <f>G15*J15</f>
        <v>0</v>
      </c>
    </row>
    <row r="16" spans="2:12" s="44" customFormat="1" ht="33" customHeight="1" x14ac:dyDescent="0.2">
      <c r="B16" s="59">
        <v>3</v>
      </c>
      <c r="C16" s="62" t="s">
        <v>31</v>
      </c>
      <c r="D16" s="82"/>
      <c r="E16" s="38" t="s">
        <v>36</v>
      </c>
      <c r="F16" s="37" t="s">
        <v>29</v>
      </c>
      <c r="G16" s="39">
        <v>2</v>
      </c>
      <c r="H16" s="45"/>
      <c r="I16" s="46"/>
      <c r="J16" s="42">
        <f t="shared" si="0"/>
        <v>0</v>
      </c>
      <c r="K16" s="43">
        <f t="shared" ref="K16:K17" si="1">G16*J16</f>
        <v>0</v>
      </c>
    </row>
    <row r="17" spans="2:12" s="44" customFormat="1" ht="30" customHeight="1" x14ac:dyDescent="0.2">
      <c r="B17" s="59">
        <v>4</v>
      </c>
      <c r="C17" s="56" t="s">
        <v>32</v>
      </c>
      <c r="D17" s="82"/>
      <c r="E17" s="38" t="s">
        <v>37</v>
      </c>
      <c r="F17" s="37" t="s">
        <v>29</v>
      </c>
      <c r="G17" s="39">
        <v>2</v>
      </c>
      <c r="H17" s="45"/>
      <c r="I17" s="46"/>
      <c r="J17" s="42">
        <f t="shared" si="0"/>
        <v>0</v>
      </c>
      <c r="K17" s="43">
        <f t="shared" si="1"/>
        <v>0</v>
      </c>
    </row>
    <row r="18" spans="2:12" s="44" customFormat="1" ht="31.5" x14ac:dyDescent="0.2">
      <c r="B18" s="59"/>
      <c r="C18" s="56" t="s">
        <v>33</v>
      </c>
      <c r="D18" s="82"/>
      <c r="E18" s="38" t="s">
        <v>38</v>
      </c>
      <c r="F18" s="37" t="s">
        <v>29</v>
      </c>
      <c r="G18" s="38">
        <v>2</v>
      </c>
      <c r="H18" s="52"/>
      <c r="I18" s="53"/>
      <c r="J18" s="42">
        <f>ROUND(H18*(1+I18),2)</f>
        <v>0</v>
      </c>
      <c r="K18" s="43">
        <f>J18*G18</f>
        <v>0</v>
      </c>
    </row>
    <row r="19" spans="2:12" s="44" customFormat="1" ht="32.25" thickBot="1" x14ac:dyDescent="0.25">
      <c r="B19" s="60"/>
      <c r="C19" s="56" t="s">
        <v>34</v>
      </c>
      <c r="D19" s="83"/>
      <c r="E19" s="38" t="s">
        <v>39</v>
      </c>
      <c r="F19" s="37" t="s">
        <v>29</v>
      </c>
      <c r="G19" s="38">
        <v>2</v>
      </c>
      <c r="H19" s="52"/>
      <c r="I19" s="53"/>
      <c r="J19" s="42">
        <f>ROUND(H19*(1+I19),2)</f>
        <v>0</v>
      </c>
      <c r="K19" s="43">
        <f>J19*G19</f>
        <v>0</v>
      </c>
    </row>
    <row r="20" spans="2:12" ht="13.5" thickBot="1" x14ac:dyDescent="0.25">
      <c r="B20" s="30"/>
      <c r="C20" s="47" t="str">
        <f>"Razem wartość brutto "&amp;B9</f>
        <v>Razem wartość brutto Część 1</v>
      </c>
      <c r="D20" s="48"/>
      <c r="E20" s="49"/>
      <c r="F20" s="49"/>
      <c r="G20" s="49"/>
      <c r="H20" s="50">
        <f>SUM(H14:H17)</f>
        <v>0</v>
      </c>
      <c r="I20" s="49"/>
      <c r="J20" s="49"/>
      <c r="K20" s="51">
        <f>SUM(K14:K17)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8"/>
      <c r="C23" s="79"/>
      <c r="D23" s="79"/>
      <c r="E23" s="79"/>
      <c r="F23" s="79"/>
      <c r="G23" s="79"/>
      <c r="H23" s="79"/>
      <c r="I23" s="79"/>
      <c r="J23" s="79"/>
      <c r="K23" s="80"/>
      <c r="L23" s="8"/>
    </row>
    <row r="24" spans="2:12" ht="37.5" customHeight="1" x14ac:dyDescent="0.2">
      <c r="B24" s="77" t="s">
        <v>19</v>
      </c>
      <c r="C24" s="64"/>
      <c r="D24" s="64"/>
      <c r="E24" s="64"/>
      <c r="F24" s="64"/>
      <c r="G24" s="64"/>
      <c r="H24" s="64"/>
      <c r="I24" s="64"/>
      <c r="J24" s="64"/>
      <c r="K24" s="65"/>
      <c r="L24" s="8"/>
    </row>
    <row r="25" spans="2:12" ht="15.75" x14ac:dyDescent="0.2">
      <c r="B25" s="63" t="s">
        <v>21</v>
      </c>
      <c r="C25" s="64"/>
      <c r="D25" s="64"/>
      <c r="E25" s="64"/>
      <c r="F25" s="64"/>
      <c r="G25" s="64"/>
      <c r="H25" s="64"/>
      <c r="I25" s="64"/>
      <c r="J25" s="64"/>
      <c r="K25" s="65"/>
      <c r="L25" s="8"/>
    </row>
    <row r="26" spans="2:12" ht="38.25" customHeight="1" x14ac:dyDescent="0.2">
      <c r="B26" s="63" t="s">
        <v>18</v>
      </c>
      <c r="C26" s="69"/>
      <c r="D26" s="69"/>
      <c r="E26" s="70"/>
      <c r="F26" s="71"/>
      <c r="G26" s="88" t="s">
        <v>14</v>
      </c>
      <c r="H26" s="89"/>
      <c r="I26" s="89"/>
      <c r="J26" s="89"/>
      <c r="K26" s="90"/>
      <c r="L26" s="8"/>
    </row>
    <row r="27" spans="2:12" ht="56.25" customHeight="1" x14ac:dyDescent="0.2">
      <c r="B27" s="63" t="s">
        <v>22</v>
      </c>
      <c r="C27" s="86"/>
      <c r="D27" s="86"/>
      <c r="E27" s="86"/>
      <c r="F27" s="86"/>
      <c r="G27" s="86"/>
      <c r="H27" s="86"/>
      <c r="I27" s="86"/>
      <c r="J27" s="86"/>
      <c r="K27" s="87"/>
      <c r="L27" s="8"/>
    </row>
    <row r="28" spans="2:12" ht="15" customHeight="1" x14ac:dyDescent="0.2">
      <c r="B28" s="63" t="s">
        <v>12</v>
      </c>
      <c r="C28" s="86"/>
      <c r="D28" s="86"/>
      <c r="E28" s="86"/>
      <c r="F28" s="86"/>
      <c r="G28" s="86"/>
      <c r="H28" s="86"/>
      <c r="I28" s="86"/>
      <c r="J28" s="86"/>
      <c r="K28" s="87"/>
      <c r="L28" s="8"/>
    </row>
    <row r="29" spans="2:12" ht="18" customHeight="1" x14ac:dyDescent="0.2">
      <c r="B29" s="84" t="s">
        <v>15</v>
      </c>
      <c r="C29" s="69"/>
      <c r="D29" s="69"/>
      <c r="E29" s="69"/>
      <c r="F29" s="69"/>
      <c r="G29" s="69"/>
      <c r="H29" s="69"/>
      <c r="I29" s="69"/>
      <c r="J29" s="69"/>
      <c r="K29" s="85"/>
      <c r="L29" s="8"/>
    </row>
    <row r="30" spans="2:12" ht="18" customHeight="1" x14ac:dyDescent="0.2">
      <c r="B30" s="84" t="s">
        <v>17</v>
      </c>
      <c r="C30" s="69"/>
      <c r="D30" s="69"/>
      <c r="E30" s="69"/>
      <c r="F30" s="69"/>
      <c r="G30" s="69"/>
      <c r="H30" s="69"/>
      <c r="I30" s="69"/>
      <c r="J30" s="69"/>
      <c r="K30" s="85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35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3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36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36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2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  <mergeCell ref="B23:K23"/>
    <mergeCell ref="D14:D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2024-08-20T07:52:08Z</cp:lastPrinted>
  <dcterms:created xsi:type="dcterms:W3CDTF">2002-11-08T11:04:29Z</dcterms:created>
  <dcterms:modified xsi:type="dcterms:W3CDTF">2024-08-23T10:34:36Z</dcterms:modified>
</cp:coreProperties>
</file>