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7\bez cen\"/>
    </mc:Choice>
  </mc:AlternateContent>
  <xr:revisionPtr revIDLastSave="0" documentId="8_{6C52102C-C314-4BB4-84CB-454ACCD1CE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9" i="1" l="1"/>
  <c r="K19" i="1" s="1"/>
  <c r="J18" i="1"/>
  <c r="K18" i="1" s="1"/>
  <c r="J15" i="1" l="1"/>
  <c r="J16" i="1"/>
  <c r="J17" i="1"/>
  <c r="J14" i="1"/>
  <c r="K14" i="1" s="1"/>
  <c r="H20" i="1"/>
  <c r="K16" i="1" l="1"/>
  <c r="K17" i="1"/>
  <c r="C20" i="1" l="1"/>
  <c r="K15" i="1"/>
  <c r="K20" i="1" l="1"/>
</calcChain>
</file>

<file path=xl/sharedStrings.xml><?xml version="1.0" encoding="utf-8"?>
<sst xmlns="http://schemas.openxmlformats.org/spreadsheetml/2006/main" count="46" uniqueCount="45">
  <si>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</si>
  <si>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</si>
  <si>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</si>
  <si>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</si>
  <si>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</si>
  <si>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</si>
  <si>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</si>
  <si>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</si>
  <si>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</si>
  <si>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</si>
  <si>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</si>
  <si>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</si>
  <si>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</si>
  <si>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</si>
  <si>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</si>
  <si>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</si>
  <si>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</si>
  <si>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</si>
  <si>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</si>
  <si>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</si>
  <si>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</si>
  <si>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</si>
  <si>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</si>
  <si>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</si>
  <si>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</si>
  <si>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</si>
  <si>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</si>
  <si>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/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</si>
  <si>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INVITROGEN / THERMO FISHER</t>
  </si>
  <si>
    <t>Ethidium Homodimer-1 (EthD-1)</t>
  </si>
  <si>
    <t>E1169</t>
  </si>
  <si>
    <t>Nuclease-Free Water (not DEPC-Treated)</t>
  </si>
  <si>
    <t>AM9937</t>
  </si>
  <si>
    <t>TE Buffer</t>
  </si>
  <si>
    <t>Q32854</t>
  </si>
  <si>
    <t>Qubit trade; dsDNA HS Assay Kit</t>
  </si>
  <si>
    <t>1mg</t>
  </si>
  <si>
    <t>10x50ml</t>
  </si>
  <si>
    <t>100ml</t>
  </si>
  <si>
    <t>500 assays</t>
  </si>
  <si>
    <t>Qubit 1X dsDNA BR Assay</t>
  </si>
  <si>
    <t>Q33266</t>
  </si>
  <si>
    <t>Qubit ssDNA Assay Kit</t>
  </si>
  <si>
    <t>Q10212</t>
  </si>
  <si>
    <t>1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</si>
</sst>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0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1" xfId="0" applyNumberFormat="1" applyFont="1" applyFill="1" applyBorder="1" applyAlignment="1">
      <alignment horizontal="center" vertical="center" wrapText="1"/>
    </xf>
    <xf numFmtId="10" fontId="13" fillId="5" borderId="21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4" fontId="13" fillId="5" borderId="26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4" fontId="13" fillId="0" borderId="3" xfId="0" applyNumberFormat="1" applyFont="1" applyBorder="1" applyAlignment="1">
      <alignment horizontal="center" vertical="center" wrapText="1"/>
    </xf>
    <xf numFmtId="10" fontId="13" fillId="5" borderId="28" xfId="0" applyNumberFormat="1" applyFont="1" applyFill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topLeftCell="A3" zoomScaleNormal="100" zoomScaleSheetLayoutView="85" workbookViewId="0">
      <selection activeCell="L3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8" t="s">
        <v>23</v>
      </c>
      <c r="I13" s="38" t="s">
        <v>24</v>
      </c>
      <c r="J13" s="30" t="s">
        <v>2</v>
      </c>
      <c r="K13" s="31" t="s">
        <v>6</v>
      </c>
      <c r="L13" s="8"/>
    </row>
    <row r="14" spans="2:12" s="52" customFormat="1" ht="42.75" customHeight="1" x14ac:dyDescent="0.2">
      <c r="B14" s="43">
        <v>1</v>
      </c>
      <c r="C14" s="44" t="s">
        <v>29</v>
      </c>
      <c r="D14" s="75" t="s">
        <v>28</v>
      </c>
      <c r="E14" s="46" t="s">
        <v>30</v>
      </c>
      <c r="F14" s="45" t="s">
        <v>36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38.25" customHeight="1" x14ac:dyDescent="0.2">
      <c r="B15" s="43">
        <v>2</v>
      </c>
      <c r="C15" s="44" t="s">
        <v>31</v>
      </c>
      <c r="D15" s="55"/>
      <c r="E15" s="46" t="s">
        <v>32</v>
      </c>
      <c r="F15" s="45" t="s">
        <v>37</v>
      </c>
      <c r="G15" s="47">
        <v>1</v>
      </c>
      <c r="H15" s="53"/>
      <c r="I15" s="54"/>
      <c r="J15" s="50">
        <f t="shared" ref="J15:J19" si="0">ROUND(H15*(1+I15),2)</f>
        <v>0</v>
      </c>
      <c r="K15" s="51">
        <f>G15*J15</f>
        <v>0</v>
      </c>
    </row>
    <row r="16" spans="2:12" s="52" customFormat="1" ht="35.25" customHeight="1" x14ac:dyDescent="0.2">
      <c r="B16" s="43">
        <v>3</v>
      </c>
      <c r="C16" s="44" t="s">
        <v>33</v>
      </c>
      <c r="D16" s="55"/>
      <c r="E16" s="46">
        <v>12090015</v>
      </c>
      <c r="F16" s="45" t="s">
        <v>38</v>
      </c>
      <c r="G16" s="47">
        <v>1</v>
      </c>
      <c r="H16" s="53"/>
      <c r="I16" s="54"/>
      <c r="J16" s="50">
        <f t="shared" si="0"/>
        <v>0</v>
      </c>
      <c r="K16" s="51">
        <f t="shared" ref="K16:K19" si="1">G16*J16</f>
        <v>0</v>
      </c>
    </row>
    <row r="17" spans="2:12" s="52" customFormat="1" ht="35.25" customHeight="1" x14ac:dyDescent="0.2">
      <c r="B17" s="43">
        <v>4</v>
      </c>
      <c r="C17" s="44" t="s">
        <v>35</v>
      </c>
      <c r="D17" s="55"/>
      <c r="E17" s="87" t="s">
        <v>34</v>
      </c>
      <c r="F17" s="45" t="s">
        <v>39</v>
      </c>
      <c r="G17" s="47">
        <v>1</v>
      </c>
      <c r="H17" s="53"/>
      <c r="I17" s="54"/>
      <c r="J17" s="90">
        <f t="shared" si="0"/>
        <v>0</v>
      </c>
      <c r="K17" s="51">
        <f t="shared" si="1"/>
        <v>0</v>
      </c>
    </row>
    <row r="18" spans="2:12" s="52" customFormat="1" ht="35.25" customHeight="1" x14ac:dyDescent="0.2">
      <c r="B18" s="43">
        <v>5</v>
      </c>
      <c r="C18" s="44" t="s">
        <v>40</v>
      </c>
      <c r="D18" s="55"/>
      <c r="E18" s="89" t="s">
        <v>41</v>
      </c>
      <c r="F18" s="45" t="s">
        <v>39</v>
      </c>
      <c r="G18" s="47">
        <v>2</v>
      </c>
      <c r="H18" s="53"/>
      <c r="I18" s="54"/>
      <c r="J18" s="50">
        <f t="shared" si="0"/>
        <v>0</v>
      </c>
      <c r="K18" s="51">
        <f t="shared" si="1"/>
        <v>0</v>
      </c>
    </row>
    <row r="19" spans="2:12" s="52" customFormat="1" ht="35.25" customHeight="1" thickBot="1" x14ac:dyDescent="0.25">
      <c r="B19" s="84">
        <v>6</v>
      </c>
      <c r="C19" s="44" t="s">
        <v>42</v>
      </c>
      <c r="D19" s="76"/>
      <c r="E19" s="93" t="s">
        <v>43</v>
      </c>
      <c r="F19" s="92" t="s">
        <v>44</v>
      </c>
      <c r="G19" s="85">
        <v>1</v>
      </c>
      <c r="H19" s="86"/>
      <c r="I19" s="91"/>
      <c r="J19" s="90">
        <f t="shared" si="0"/>
        <v>0</v>
      </c>
      <c r="K19" s="51">
        <f t="shared" si="1"/>
        <v>0</v>
      </c>
    </row>
    <row r="20" spans="2:12" ht="13.5" thickBot="1" x14ac:dyDescent="0.25">
      <c r="B20" s="32"/>
      <c r="C20" s="88" t="str">
        <f>"Razem wartość brutto "&amp;B9</f>
        <v>Razem wartość brutto Część 6</v>
      </c>
      <c r="D20" s="36"/>
      <c r="E20" s="37"/>
      <c r="F20" s="37"/>
      <c r="G20" s="37"/>
      <c r="H20" s="39">
        <f>SUM(H14:H17)</f>
        <v>0</v>
      </c>
      <c r="I20" s="37"/>
      <c r="J20" s="37"/>
      <c r="K20" s="33">
        <f>SUM(K14:K17)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2"/>
      <c r="C23" s="73"/>
      <c r="D23" s="73"/>
      <c r="E23" s="73"/>
      <c r="F23" s="73"/>
      <c r="G23" s="73"/>
      <c r="H23" s="73"/>
      <c r="I23" s="73"/>
      <c r="J23" s="73"/>
      <c r="K23" s="74"/>
      <c r="L23" s="8"/>
    </row>
    <row r="24" spans="2:12" ht="37.5" customHeight="1" x14ac:dyDescent="0.2">
      <c r="B24" s="71" t="s">
        <v>19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15.75" x14ac:dyDescent="0.2">
      <c r="B25" s="56" t="s">
        <v>21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38.25" customHeight="1" x14ac:dyDescent="0.2">
      <c r="B26" s="56" t="s">
        <v>18</v>
      </c>
      <c r="C26" s="62"/>
      <c r="D26" s="62"/>
      <c r="E26" s="63"/>
      <c r="F26" s="64"/>
      <c r="G26" s="81" t="s">
        <v>14</v>
      </c>
      <c r="H26" s="82"/>
      <c r="I26" s="82"/>
      <c r="J26" s="82"/>
      <c r="K26" s="83"/>
      <c r="L26" s="8"/>
    </row>
    <row r="27" spans="2:12" ht="56.25" customHeight="1" x14ac:dyDescent="0.2">
      <c r="B27" s="56" t="s">
        <v>22</v>
      </c>
      <c r="C27" s="79"/>
      <c r="D27" s="79"/>
      <c r="E27" s="79"/>
      <c r="F27" s="79"/>
      <c r="G27" s="79"/>
      <c r="H27" s="79"/>
      <c r="I27" s="79"/>
      <c r="J27" s="79"/>
      <c r="K27" s="80"/>
      <c r="L27" s="8"/>
    </row>
    <row r="28" spans="2:12" ht="15" customHeight="1" x14ac:dyDescent="0.2">
      <c r="B28" s="56" t="s">
        <v>12</v>
      </c>
      <c r="C28" s="79"/>
      <c r="D28" s="79"/>
      <c r="E28" s="79"/>
      <c r="F28" s="79"/>
      <c r="G28" s="79"/>
      <c r="H28" s="79"/>
      <c r="I28" s="79"/>
      <c r="J28" s="79"/>
      <c r="K28" s="80"/>
      <c r="L28" s="8"/>
    </row>
    <row r="29" spans="2:12" ht="18" customHeight="1" x14ac:dyDescent="0.2">
      <c r="B29" s="77" t="s">
        <v>15</v>
      </c>
      <c r="C29" s="62"/>
      <c r="D29" s="62"/>
      <c r="E29" s="62"/>
      <c r="F29" s="62"/>
      <c r="G29" s="62"/>
      <c r="H29" s="62"/>
      <c r="I29" s="62"/>
      <c r="J29" s="62"/>
      <c r="K29" s="78"/>
      <c r="L29" s="8"/>
    </row>
    <row r="30" spans="2:12" ht="18" customHeight="1" x14ac:dyDescent="0.2">
      <c r="B30" s="77" t="s">
        <v>17</v>
      </c>
      <c r="C30" s="62"/>
      <c r="D30" s="62"/>
      <c r="E30" s="62"/>
      <c r="F30" s="62"/>
      <c r="G30" s="62"/>
      <c r="H30" s="62"/>
      <c r="I30" s="62"/>
      <c r="J30" s="62"/>
      <c r="K30" s="78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2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2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  <mergeCell ref="D14:D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2024-05-13T08:29:40Z</cp:lastPrinted>
  <dcterms:created xsi:type="dcterms:W3CDTF">2002-11-08T11:04:29Z</dcterms:created>
  <dcterms:modified xsi:type="dcterms:W3CDTF">2024-05-13T08:30:38Z</dcterms:modified>
</cp:coreProperties>
</file>