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3\BC 7.1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14" i="1" l="1"/>
  <c r="J15" i="1"/>
  <c r="J16" i="1" l="1"/>
  <c r="J17" i="1"/>
  <c r="K14" i="1"/>
  <c r="K16" i="1" l="1"/>
  <c r="K17" i="1"/>
  <c r="C21" i="1" l="1"/>
  <c r="K15" i="1"/>
  <c r="K21" i="1" l="1"/>
</calcChain>
</file>

<file path=xl/sharedStrings.xml><?xml version="1.0" encoding="utf-8"?>
<sst xmlns="http://schemas.openxmlformats.org/spreadsheetml/2006/main" count="49" uniqueCount="38">
  <si>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</si>
  <si>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</si>
  <si>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</si>
  <si>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</si>
  <si>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</si>
  <si>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</si>
  <si>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</si>
  <si>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</si>
  <si>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</si>
  <si>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</si>
  <si>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</si>
  <si>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</si>
  <si>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</si>
  <si>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</si>
  <si>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</si>
  <si>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</si>
  <si>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</si>
  <si>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</si>
  <si>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</si>
  <si>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</si>
  <si>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</si>
  <si>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</si>
  <si>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</si>
  <si>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</si>
  <si>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</si>
  <si>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</si>
  <si>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</si>
  <si>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Biomerieux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</si>
  <si>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Biomerieux</t>
  </si>
  <si>
    <t>AST-N330 (20 kart)</t>
  </si>
  <si>
    <t>BACT/ALERT FA PLUS (100 szt.)</t>
  </si>
  <si>
    <t>BACT/ALERT FN PLUS (100 szt.)</t>
  </si>
  <si>
    <t>AST-P644 (20 kart)</t>
  </si>
  <si>
    <t>AST-N332 (20 kart)</t>
  </si>
  <si>
    <t>AST-ST03 (20 kart)</t>
  </si>
  <si>
    <t>AST-P643 (20 kart)</t>
  </si>
  <si>
    <t>20 kart</t>
  </si>
  <si>
    <t>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</si>
</sst>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abSelected="1" zoomScaleNormal="100" zoomScaleSheetLayoutView="85" workbookViewId="0">
      <selection activeCell="D14" sqref="D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418674</v>
      </c>
      <c r="F14" s="34" t="s">
        <v>36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32</v>
      </c>
      <c r="D15" s="34" t="s">
        <v>28</v>
      </c>
      <c r="E15" s="35">
        <v>418673</v>
      </c>
      <c r="F15" s="34" t="s">
        <v>36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33</v>
      </c>
      <c r="D16" s="34" t="s">
        <v>28</v>
      </c>
      <c r="E16" s="35">
        <v>418676</v>
      </c>
      <c r="F16" s="34" t="s">
        <v>36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34</v>
      </c>
      <c r="D17" s="34" t="s">
        <v>28</v>
      </c>
      <c r="E17" s="35">
        <v>421040</v>
      </c>
      <c r="F17" s="34" t="s">
        <v>36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35</v>
      </c>
      <c r="D18" s="34" t="s">
        <v>28</v>
      </c>
      <c r="E18" s="35">
        <v>418671</v>
      </c>
      <c r="F18" s="34" t="s">
        <v>36</v>
      </c>
      <c r="G18" s="44">
        <v>2</v>
      </c>
      <c r="H18" s="46"/>
      <c r="I18" s="47"/>
      <c r="J18" s="45">
        <f t="shared" ref="J18:J20" si="2">ROUND(H18*(1+I18),2)</f>
        <v>0</v>
      </c>
      <c r="K18" s="36">
        <f t="shared" ref="K18:K20" si="3">G18*J18</f>
        <v>0</v>
      </c>
      <c r="L18" s="8"/>
    </row>
    <row r="19" spans="2:12" ht="12.75" x14ac:dyDescent="0.2">
      <c r="B19" s="32">
        <v>6</v>
      </c>
      <c r="C19" s="33" t="s">
        <v>30</v>
      </c>
      <c r="D19" s="34" t="s">
        <v>28</v>
      </c>
      <c r="E19" s="35">
        <v>410851</v>
      </c>
      <c r="F19" s="34" t="s">
        <v>37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3.5" thickBot="1" x14ac:dyDescent="0.25">
      <c r="B20" s="32">
        <v>7</v>
      </c>
      <c r="C20" s="33" t="s">
        <v>31</v>
      </c>
      <c r="D20" s="34" t="s">
        <v>28</v>
      </c>
      <c r="E20" s="35">
        <v>410852</v>
      </c>
      <c r="F20" s="34" t="s">
        <v>37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3.5" thickBot="1" x14ac:dyDescent="0.25">
      <c r="B21" s="37"/>
      <c r="C21" s="38" t="str">
        <f>"Razem wartość brutto "&amp;B9</f>
        <v>Razem wartość brutto Część 1</v>
      </c>
      <c r="D21" s="42"/>
      <c r="E21" s="43"/>
      <c r="F21" s="43"/>
      <c r="G21" s="43"/>
      <c r="H21" s="43"/>
      <c r="I21" s="43"/>
      <c r="J21" s="48"/>
      <c r="K21" s="39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65"/>
      <c r="C24" s="66"/>
      <c r="D24" s="66"/>
      <c r="E24" s="66"/>
      <c r="F24" s="66"/>
      <c r="G24" s="66"/>
      <c r="H24" s="66"/>
      <c r="I24" s="66"/>
      <c r="J24" s="66"/>
      <c r="K24" s="67"/>
      <c r="L24" s="8"/>
    </row>
    <row r="25" spans="2:12" ht="37.5" customHeight="1" x14ac:dyDescent="0.2">
      <c r="B25" s="64" t="s">
        <v>19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5.75" x14ac:dyDescent="0.2">
      <c r="B26" s="49" t="s">
        <v>21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38.25" customHeight="1" x14ac:dyDescent="0.2">
      <c r="B27" s="49" t="s">
        <v>18</v>
      </c>
      <c r="C27" s="55"/>
      <c r="D27" s="55"/>
      <c r="E27" s="56"/>
      <c r="F27" s="57"/>
      <c r="G27" s="72" t="s">
        <v>14</v>
      </c>
      <c r="H27" s="73"/>
      <c r="I27" s="73"/>
      <c r="J27" s="73"/>
      <c r="K27" s="74"/>
      <c r="L27" s="8"/>
    </row>
    <row r="28" spans="2:12" ht="56.25" customHeight="1" x14ac:dyDescent="0.2">
      <c r="B28" s="49" t="s">
        <v>22</v>
      </c>
      <c r="C28" s="70"/>
      <c r="D28" s="70"/>
      <c r="E28" s="70"/>
      <c r="F28" s="70"/>
      <c r="G28" s="70"/>
      <c r="H28" s="70"/>
      <c r="I28" s="70"/>
      <c r="J28" s="70"/>
      <c r="K28" s="71"/>
      <c r="L28" s="8"/>
    </row>
    <row r="29" spans="2:12" ht="15" customHeight="1" x14ac:dyDescent="0.2">
      <c r="B29" s="49" t="s">
        <v>12</v>
      </c>
      <c r="C29" s="70"/>
      <c r="D29" s="70"/>
      <c r="E29" s="70"/>
      <c r="F29" s="70"/>
      <c r="G29" s="70"/>
      <c r="H29" s="70"/>
      <c r="I29" s="70"/>
      <c r="J29" s="70"/>
      <c r="K29" s="71"/>
      <c r="L29" s="8"/>
    </row>
    <row r="30" spans="2:12" ht="18" customHeight="1" x14ac:dyDescent="0.2">
      <c r="B30" s="68" t="s">
        <v>15</v>
      </c>
      <c r="C30" s="55"/>
      <c r="D30" s="55"/>
      <c r="E30" s="55"/>
      <c r="F30" s="55"/>
      <c r="G30" s="55"/>
      <c r="H30" s="55"/>
      <c r="I30" s="55"/>
      <c r="J30" s="55"/>
      <c r="K30" s="69"/>
      <c r="L30" s="8"/>
    </row>
    <row r="31" spans="2:12" ht="18" customHeight="1" x14ac:dyDescent="0.2">
      <c r="B31" s="68" t="s">
        <v>17</v>
      </c>
      <c r="C31" s="55"/>
      <c r="D31" s="55"/>
      <c r="E31" s="55"/>
      <c r="F31" s="55"/>
      <c r="G31" s="55"/>
      <c r="H31" s="55"/>
      <c r="I31" s="55"/>
      <c r="J31" s="55"/>
      <c r="K31" s="69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11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31:K31"/>
    <mergeCell ref="B28:K28"/>
    <mergeCell ref="G27:K27"/>
    <mergeCell ref="B30:K30"/>
    <mergeCell ref="B29:K29"/>
    <mergeCell ref="B26:K26"/>
    <mergeCell ref="B9:K9"/>
    <mergeCell ref="B27:F27"/>
    <mergeCell ref="B10:K11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2023-04-20T12:10:45Z</dcterms:modified>
</cp:coreProperties>
</file>