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CZYNNIKI\ZAPYTANIA\ZAPYTANIA 2022\TZ.220.8.2022.8.24\PUB\"/>
    </mc:Choice>
  </mc:AlternateContent>
  <xr:revisionPtr revIDLastSave="0" documentId="13_ncr:1_{05226F8B-8AEC-4B47-B655-F2F8276FC2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<sst xmlns="http://schemas.openxmlformats.org/spreadsheetml/2006/main" count="45" uniqueCount="39">
  <si>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</si>
  <si>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</si>
  <si>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</si>
  <si>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</si>
  <si>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</si>
  <si>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</si>
  <si>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</si>
  <si>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</si>
  <si>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</si>
  <si>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</si>
  <si>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</si>
  <si>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</si>
  <si>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</si>
  <si>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</si>
  <si>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</si>
  <si>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</si>
  <si>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</si>
  <si>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</si>
  <si>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</si>
  <si>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</si>
  <si>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</si>
  <si>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</si>
  <si>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</si>
  <si>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</si>
  <si>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</si>
  <si>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TZ.220.8.2022.8.24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</si>
  <si>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</si>
  <si>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</si>
  <si>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</si>
  <si>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Human Trypsinogen Actication Peptide (TAP) Elisa</t>
  </si>
  <si>
    <t>CEA634Hu</t>
  </si>
  <si>
    <t>96 ozn.</t>
  </si>
  <si>
    <t>Human Visfatin (VF) Elisa</t>
  </si>
  <si>
    <t>SEA638Hu</t>
  </si>
  <si>
    <t>Human Protease, Serine 1 (PRSS1) Elisa</t>
  </si>
  <si>
    <t>SEA230Hu</t>
  </si>
  <si>
    <t>Human Protease, Serine 2 (PRSS2) Elisa</t>
  </si>
  <si>
    <t>SEB537Hu</t>
  </si>
  <si>
    <t>Zamawiający nie dopuszcza składania ofert równoważnych!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</si>
</sst>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I3" sqref="I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:J15" si="0">D14</f>
        <v>Cloud-Clone</v>
      </c>
      <c r="K14" s="41" t="str">
        <f t="shared" ref="K14:K15" si="1">E14</f>
        <v>CEA634Hu</v>
      </c>
    </row>
    <row r="15" spans="2:11" ht="12" x14ac:dyDescent="0.2">
      <c r="B15" s="31">
        <v>2</v>
      </c>
      <c r="C15" s="38" t="s">
        <v>32</v>
      </c>
      <c r="D15" s="11" t="s">
        <v>28</v>
      </c>
      <c r="E15" s="35" t="s">
        <v>33</v>
      </c>
      <c r="F15" s="11" t="s">
        <v>31</v>
      </c>
      <c r="G15" s="35">
        <v>1</v>
      </c>
      <c r="H15" s="12"/>
      <c r="I15" s="12">
        <f>G15*H15</f>
        <v>0</v>
      </c>
      <c r="J15" s="11" t="str">
        <f t="shared" si="0"/>
        <v>Cloud-Clone</v>
      </c>
      <c r="K15" s="41" t="str">
        <f t="shared" si="1"/>
        <v>SEA638Hu</v>
      </c>
    </row>
    <row r="16" spans="2:11" ht="12" x14ac:dyDescent="0.2">
      <c r="B16" s="31">
        <v>3</v>
      </c>
      <c r="C16" s="38" t="s">
        <v>34</v>
      </c>
      <c r="D16" s="11" t="s">
        <v>28</v>
      </c>
      <c r="E16" s="35" t="s">
        <v>35</v>
      </c>
      <c r="F16" s="11" t="s">
        <v>31</v>
      </c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Cloud-Clone</v>
      </c>
      <c r="K16" s="41" t="str">
        <f t="shared" ref="K16:K17" si="4">E16</f>
        <v>SEA230Hu</v>
      </c>
    </row>
    <row r="17" spans="2:11" ht="12.75" thickBot="1" x14ac:dyDescent="0.25">
      <c r="B17" s="31">
        <v>4</v>
      </c>
      <c r="C17" s="38" t="s">
        <v>36</v>
      </c>
      <c r="D17" s="11" t="s">
        <v>28</v>
      </c>
      <c r="E17" s="35" t="s">
        <v>37</v>
      </c>
      <c r="F17" s="11" t="s">
        <v>31</v>
      </c>
      <c r="G17" s="35">
        <v>1</v>
      </c>
      <c r="H17" s="12"/>
      <c r="I17" s="12">
        <f t="shared" si="2"/>
        <v>0</v>
      </c>
      <c r="J17" s="11" t="str">
        <f t="shared" si="3"/>
        <v>Cloud-Clone</v>
      </c>
      <c r="K17" s="41" t="str">
        <f t="shared" si="4"/>
        <v>SEB537Hu</v>
      </c>
    </row>
    <row r="18" spans="2:11" ht="12.75" thickBot="1" x14ac:dyDescent="0.25">
      <c r="B18" s="33"/>
      <c r="C18" s="34" t="str">
        <f>"Razem wartość brutto "&amp;B9</f>
        <v>Razem wartość brutto Część 02</v>
      </c>
      <c r="D18" s="70"/>
      <c r="E18" s="71"/>
      <c r="F18" s="71"/>
      <c r="G18" s="71"/>
      <c r="H18" s="71"/>
      <c r="I18" s="32">
        <f>SUM(I14:I17)</f>
        <v>0</v>
      </c>
      <c r="J18" s="46"/>
      <c r="K18" s="47"/>
    </row>
    <row r="19" spans="2:11" ht="12" x14ac:dyDescent="0.2">
      <c r="B19" s="26"/>
      <c r="C19" s="27"/>
      <c r="D19" s="27"/>
      <c r="E19" s="26"/>
      <c r="F19" s="26"/>
      <c r="G19" s="28"/>
      <c r="H19" s="29"/>
      <c r="I19" s="30"/>
      <c r="J19" s="30"/>
      <c r="K19" s="30"/>
    </row>
    <row r="20" spans="2:11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72" t="s">
        <v>38</v>
      </c>
      <c r="C22" s="73"/>
      <c r="D22" s="73"/>
      <c r="E22" s="73"/>
      <c r="F22" s="73"/>
      <c r="G22" s="73"/>
      <c r="H22" s="73"/>
      <c r="I22" s="73"/>
      <c r="J22" s="73"/>
      <c r="K22" s="74"/>
    </row>
    <row r="23" spans="2:11" ht="38.25" customHeight="1" x14ac:dyDescent="0.2">
      <c r="B23" s="50" t="s">
        <v>22</v>
      </c>
      <c r="C23" s="51"/>
      <c r="D23" s="51"/>
      <c r="E23" s="52"/>
      <c r="F23" s="53"/>
      <c r="G23" s="67" t="s">
        <v>17</v>
      </c>
      <c r="H23" s="68"/>
      <c r="I23" s="68"/>
      <c r="J23" s="68"/>
      <c r="K23" s="69"/>
    </row>
    <row r="24" spans="2:11" ht="15" customHeight="1" x14ac:dyDescent="0.2">
      <c r="B24" s="50" t="s">
        <v>24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23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19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21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3"/>
      <c r="C28" s="8"/>
      <c r="D28" s="8"/>
      <c r="E28" s="8"/>
      <c r="F28" s="8"/>
      <c r="G28" s="8"/>
      <c r="H28" s="14"/>
      <c r="I28" s="14"/>
      <c r="J28" s="14"/>
      <c r="K28" s="14"/>
    </row>
    <row r="29" spans="2:11" ht="12" x14ac:dyDescent="0.2">
      <c r="B29" s="13"/>
      <c r="C29" s="15"/>
      <c r="D29" s="15"/>
      <c r="E29" s="15"/>
      <c r="F29" s="15"/>
      <c r="G29" s="15"/>
      <c r="H29" s="16"/>
      <c r="I29" s="16"/>
      <c r="J29" s="16"/>
      <c r="K29" s="16"/>
    </row>
    <row r="30" spans="2:11" ht="12" x14ac:dyDescent="0.2">
      <c r="B30" s="13"/>
      <c r="C30" s="16"/>
      <c r="D30" s="16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12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13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7"/>
      <c r="C36" s="9"/>
      <c r="D36" s="9"/>
      <c r="E36" s="9"/>
      <c r="F36" s="17"/>
      <c r="G36" s="9"/>
      <c r="H36" s="9"/>
      <c r="I36" s="9"/>
      <c r="J36" s="9"/>
      <c r="K36" s="9"/>
    </row>
    <row r="37" spans="2:11" ht="29.25" customHeight="1" x14ac:dyDescent="0.2">
      <c r="B37" s="18"/>
      <c r="C37" s="9"/>
      <c r="D37" s="9"/>
      <c r="E37" s="9"/>
      <c r="F37" s="17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2022-06-24T10:49:05Z</dcterms:modified>
</cp:coreProperties>
</file>