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2\bc\"/>
    </mc:Choice>
  </mc:AlternateContent>
  <bookViews>
    <workbookView xWindow="0" yWindow="0" windowWidth="21570" windowHeight="8160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 l="1"/>
  <c r="K16" i="1"/>
  <c r="I17" i="1"/>
  <c r="J17" i="1"/>
  <c r="K17" i="1"/>
  <c r="I18" i="1"/>
  <c r="J18" i="1"/>
  <c r="K18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<sst xmlns="http://schemas.openxmlformats.org/spreadsheetml/2006/main" count="44" uniqueCount="36">
  <si>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</si>
  <si>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</si>
  <si>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</si>
  <si>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</si>
  <si>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</si>
  <si>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</si>
  <si>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</si>
  <si>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</si>
  <si>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</si>
  <si>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</si>
  <si>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</si>
  <si>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</si>
  <si>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</si>
  <si>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</si>
  <si>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</si>
  <si>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</si>
  <si>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</si>
  <si>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</si>
  <si>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</si>
  <si>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</si>
  <si>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</si>
  <si>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</si>
  <si>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</si>
  <si>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</si>
  <si>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</si>
  <si>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</si>
  <si>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TZ.220.7.2021.7.12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</si>
  <si>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</si>
  <si>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Liofilchem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</si>
  <si>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Liofilchem</t>
  </si>
  <si>
    <t>Cefiderocol FDC 0.016-256</t>
  </si>
  <si>
    <t>100 t</t>
  </si>
  <si>
    <t>Imipenem IMI 0.016-256</t>
  </si>
  <si>
    <t>Gentamicin CN 0.064-1024</t>
  </si>
  <si>
    <t>Eravacycline ERV 0.002-32</t>
  </si>
  <si>
    <t>Tigecycline TGC 0.016-256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</si>
</sst>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27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30</v>
      </c>
      <c r="D14" s="12" t="s">
        <v>29</v>
      </c>
      <c r="E14" s="25">
        <v>920670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:J15" si="0">D14</f>
        <v>Liofilchem</v>
      </c>
      <c r="K14" s="35">
        <f t="shared" ref="K14:K15" si="1">E14</f>
        <v>920670</v>
      </c>
      <c r="L14" s="8"/>
    </row>
    <row r="15" spans="2:12" ht="12" x14ac:dyDescent="0.2">
      <c r="B15" s="34">
        <v>2</v>
      </c>
      <c r="C15" s="47" t="s">
        <v>32</v>
      </c>
      <c r="D15" s="12" t="s">
        <v>29</v>
      </c>
      <c r="E15" s="25">
        <v>920680</v>
      </c>
      <c r="F15" s="12" t="s">
        <v>31</v>
      </c>
      <c r="G15" s="25">
        <v>1</v>
      </c>
      <c r="H15" s="13"/>
      <c r="I15" s="13">
        <f>G15*H15</f>
        <v>0</v>
      </c>
      <c r="J15" s="12" t="str">
        <f t="shared" si="0"/>
        <v>Liofilchem</v>
      </c>
      <c r="K15" s="37">
        <f t="shared" si="1"/>
        <v>920680</v>
      </c>
      <c r="L15" s="8"/>
    </row>
    <row r="16" spans="2:12" ht="12" x14ac:dyDescent="0.2">
      <c r="B16" s="34">
        <v>3</v>
      </c>
      <c r="C16" s="47" t="s">
        <v>33</v>
      </c>
      <c r="D16" s="12" t="s">
        <v>29</v>
      </c>
      <c r="E16" s="40">
        <v>920100</v>
      </c>
      <c r="F16" s="12" t="s">
        <v>31</v>
      </c>
      <c r="G16" s="40">
        <v>1</v>
      </c>
      <c r="H16" s="13"/>
      <c r="I16" s="13">
        <f>G16*H16</f>
        <v>0</v>
      </c>
      <c r="J16" s="12" t="str">
        <f t="shared" ref="J16:J18" si="2">D16</f>
        <v>Liofilchem</v>
      </c>
      <c r="K16" s="41">
        <f t="shared" ref="K16:K18" si="3">E16</f>
        <v>920100</v>
      </c>
      <c r="L16" s="8"/>
    </row>
    <row r="17" spans="2:12" ht="12" x14ac:dyDescent="0.2">
      <c r="B17" s="34">
        <v>4</v>
      </c>
      <c r="C17" s="47" t="s">
        <v>34</v>
      </c>
      <c r="D17" s="12" t="s">
        <v>29</v>
      </c>
      <c r="E17" s="40">
        <v>921040</v>
      </c>
      <c r="F17" s="12" t="s">
        <v>31</v>
      </c>
      <c r="G17" s="40">
        <v>1</v>
      </c>
      <c r="H17" s="13"/>
      <c r="I17" s="13">
        <f t="shared" ref="I17:I18" si="4">G17*H17</f>
        <v>0</v>
      </c>
      <c r="J17" s="12" t="str">
        <f t="shared" si="2"/>
        <v>Liofilchem</v>
      </c>
      <c r="K17" s="41">
        <f t="shared" si="3"/>
        <v>921040</v>
      </c>
      <c r="L17" s="8"/>
    </row>
    <row r="18" spans="2:12" ht="12.75" thickBot="1" x14ac:dyDescent="0.25">
      <c r="B18" s="34">
        <v>5</v>
      </c>
      <c r="C18" s="47" t="s">
        <v>35</v>
      </c>
      <c r="D18" s="12" t="s">
        <v>29</v>
      </c>
      <c r="E18" s="40">
        <v>921440</v>
      </c>
      <c r="F18" s="12" t="s">
        <v>31</v>
      </c>
      <c r="G18" s="40">
        <v>1</v>
      </c>
      <c r="H18" s="13"/>
      <c r="I18" s="13">
        <f t="shared" si="4"/>
        <v>0</v>
      </c>
      <c r="J18" s="12" t="str">
        <f t="shared" si="2"/>
        <v>Liofilchem</v>
      </c>
      <c r="K18" s="41">
        <f t="shared" si="3"/>
        <v>921440</v>
      </c>
      <c r="L18" s="8"/>
    </row>
    <row r="19" spans="2:12" ht="12.75" thickBot="1" x14ac:dyDescent="0.25">
      <c r="B19" s="38"/>
      <c r="C19" s="39" t="str">
        <f>"Razem wartość brutto "&amp;B9</f>
        <v>Razem wartość brutto Część 6</v>
      </c>
      <c r="D19" s="74"/>
      <c r="E19" s="75"/>
      <c r="F19" s="75"/>
      <c r="G19" s="75"/>
      <c r="H19" s="75"/>
      <c r="I19" s="36">
        <f>SUM(I14:I18)</f>
        <v>0</v>
      </c>
      <c r="J19" s="42"/>
      <c r="K19" s="46"/>
      <c r="L19" s="8"/>
    </row>
    <row r="20" spans="2:12" ht="12" x14ac:dyDescent="0.2">
      <c r="B20" s="27"/>
      <c r="C20" s="28"/>
      <c r="D20" s="28"/>
      <c r="E20" s="27"/>
      <c r="F20" s="27"/>
      <c r="G20" s="29"/>
      <c r="H20" s="30"/>
      <c r="I20" s="31"/>
      <c r="J20" s="31"/>
      <c r="K20" s="31"/>
      <c r="L20" s="8"/>
    </row>
    <row r="21" spans="2:12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  <c r="L21" s="8"/>
    </row>
    <row r="22" spans="2:12" ht="12" customHeight="1" x14ac:dyDescent="0.2">
      <c r="B22" s="66" t="s">
        <v>11</v>
      </c>
      <c r="C22" s="67"/>
      <c r="D22" s="67"/>
      <c r="E22" s="67"/>
      <c r="F22" s="67"/>
      <c r="G22" s="67"/>
      <c r="H22" s="67"/>
      <c r="I22" s="67"/>
      <c r="J22" s="67"/>
      <c r="K22" s="68"/>
      <c r="L22" s="8"/>
    </row>
    <row r="23" spans="2:12" ht="37.5" customHeight="1" x14ac:dyDescent="0.2">
      <c r="B23" s="54" t="s">
        <v>12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38.25" customHeight="1" x14ac:dyDescent="0.2">
      <c r="B24" s="54" t="s">
        <v>24</v>
      </c>
      <c r="C24" s="55"/>
      <c r="D24" s="55"/>
      <c r="E24" s="56"/>
      <c r="F24" s="57"/>
      <c r="G24" s="71" t="s">
        <v>19</v>
      </c>
      <c r="H24" s="72"/>
      <c r="I24" s="72"/>
      <c r="J24" s="72"/>
      <c r="K24" s="73"/>
      <c r="L24" s="8"/>
    </row>
    <row r="25" spans="2:12" ht="15" customHeight="1" x14ac:dyDescent="0.2">
      <c r="B25" s="54" t="s">
        <v>25</v>
      </c>
      <c r="C25" s="64"/>
      <c r="D25" s="64"/>
      <c r="E25" s="64"/>
      <c r="F25" s="64"/>
      <c r="G25" s="64"/>
      <c r="H25" s="64"/>
      <c r="I25" s="64"/>
      <c r="J25" s="64"/>
      <c r="K25" s="65"/>
      <c r="L25" s="8"/>
    </row>
    <row r="26" spans="2:12" ht="15" customHeight="1" x14ac:dyDescent="0.2">
      <c r="B26" s="54" t="s">
        <v>17</v>
      </c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2:12" ht="18" customHeight="1" x14ac:dyDescent="0.2">
      <c r="B27" s="69" t="s">
        <v>21</v>
      </c>
      <c r="C27" s="55"/>
      <c r="D27" s="55"/>
      <c r="E27" s="55"/>
      <c r="F27" s="55"/>
      <c r="G27" s="55"/>
      <c r="H27" s="55"/>
      <c r="I27" s="55"/>
      <c r="J27" s="55"/>
      <c r="K27" s="70"/>
      <c r="L27" s="8"/>
    </row>
    <row r="28" spans="2:12" ht="18" customHeight="1" x14ac:dyDescent="0.2">
      <c r="B28" s="69" t="s">
        <v>23</v>
      </c>
      <c r="C28" s="55"/>
      <c r="D28" s="55"/>
      <c r="E28" s="55"/>
      <c r="F28" s="55"/>
      <c r="G28" s="55"/>
      <c r="H28" s="55"/>
      <c r="I28" s="55"/>
      <c r="J28" s="55"/>
      <c r="K28" s="70"/>
      <c r="L28" s="8"/>
    </row>
    <row r="29" spans="2:12" ht="28.15" customHeight="1" x14ac:dyDescent="0.2">
      <c r="B29" s="14"/>
      <c r="C29" s="7"/>
      <c r="D29" s="7"/>
      <c r="E29" s="7"/>
      <c r="F29" s="7"/>
      <c r="G29" s="7"/>
      <c r="H29" s="15"/>
      <c r="I29" s="15"/>
      <c r="J29" s="15"/>
      <c r="K29" s="15"/>
      <c r="L29" s="8"/>
    </row>
    <row r="30" spans="2:12" ht="12" x14ac:dyDescent="0.2">
      <c r="B30" s="14"/>
      <c r="C30" s="16"/>
      <c r="D30" s="16"/>
      <c r="E30" s="16"/>
      <c r="F30" s="16"/>
      <c r="G30" s="16"/>
      <c r="H30" s="17"/>
      <c r="I30" s="17"/>
      <c r="J30" s="17"/>
      <c r="K30" s="17"/>
      <c r="L30" s="8"/>
    </row>
    <row r="31" spans="2:12" ht="12" x14ac:dyDescent="0.2">
      <c r="B31" s="14"/>
      <c r="C31" s="17"/>
      <c r="D31" s="1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14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8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ht="29.25" customHeight="1" x14ac:dyDescent="0.2">
      <c r="B38" s="19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8:K28"/>
    <mergeCell ref="B25:K25"/>
    <mergeCell ref="G24:K24"/>
    <mergeCell ref="D19:H19"/>
    <mergeCell ref="B27:K27"/>
    <mergeCell ref="B26:K26"/>
    <mergeCell ref="B9:J9"/>
    <mergeCell ref="B24:F24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2021-11-17T11:07:53Z</dcterms:modified>
</cp:coreProperties>
</file>