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Arkusz1!$A$1:$O$52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K18" i="1" l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16" i="1" l="1"/>
  <c r="L16" i="1"/>
  <c r="M16" i="1"/>
  <c r="K17" i="1"/>
  <c r="L17" i="1"/>
  <c r="M17" i="1"/>
  <c r="B34" i="1" l="1"/>
  <c r="L15" i="1"/>
  <c r="M15" i="1"/>
  <c r="M14" i="1"/>
  <c r="L14" i="1"/>
  <c r="K15" i="1"/>
  <c r="K14" i="1"/>
  <c r="K34" i="1" l="1"/>
</calcChain>
</file>

<file path=xl/sharedStrings.xml><?xml version="1.0" encoding="utf-8"?>
<sst xmlns="http://schemas.openxmlformats.org/spreadsheetml/2006/main" count="134" uniqueCount="96">
  <si>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</si>
  <si>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</si>
  <si>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</si>
  <si>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</si>
  <si>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</si>
  <si>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</si>
  <si>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</si>
  <si>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</si>
  <si>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</si>
  <si>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</si>
  <si>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</si>
  <si>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</si>
  <si>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</si>
  <si>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</si>
  <si>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</si>
  <si>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</si>
  <si>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</si>
  <si>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</si>
  <si>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</si>
  <si>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</si>
  <si>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</si>
  <si>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</si>
  <si>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</si>
  <si>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</si>
  <si>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</si>
  <si>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TZ.220.7.2021.7.7</t>
  </si>
  <si>
    <t>2.1</t>
  </si>
  <si>
    <t>2.2</t>
  </si>
  <si>
    <t>2.3</t>
  </si>
  <si>
    <t>Nazwa genu</t>
  </si>
  <si>
    <t>identyfikator RefSeq</t>
  </si>
  <si>
    <t xml:space="preserve">identyfikator pary </t>
  </si>
  <si>
    <t>Cebpa</t>
  </si>
  <si>
    <t>NM_007678</t>
  </si>
  <si>
    <t>M_Cebpa_1</t>
  </si>
  <si>
    <t>Cebpb</t>
  </si>
  <si>
    <t>NM_009883</t>
  </si>
  <si>
    <t>M_Cebpb_1</t>
  </si>
  <si>
    <t>Cebpg</t>
  </si>
  <si>
    <t>NM_009884</t>
  </si>
  <si>
    <t>M_Cebpg_1</t>
  </si>
  <si>
    <t>Fasn</t>
  </si>
  <si>
    <t>NM_007988</t>
  </si>
  <si>
    <t>M_Fasn_1</t>
  </si>
  <si>
    <t>Pparg</t>
  </si>
  <si>
    <t>NM_001127330</t>
  </si>
  <si>
    <t>M_Pparg_1</t>
  </si>
  <si>
    <t>Klf2</t>
  </si>
  <si>
    <t>NM_008452</t>
  </si>
  <si>
    <t>M_Klf2_1</t>
  </si>
  <si>
    <t>Klf4</t>
  </si>
  <si>
    <t>NM_010637</t>
  </si>
  <si>
    <t>M_Klf4_1</t>
  </si>
  <si>
    <t>Klf5</t>
  </si>
  <si>
    <t>NM_009769</t>
  </si>
  <si>
    <t>M_Klf5_1</t>
  </si>
  <si>
    <t>Klf9</t>
  </si>
  <si>
    <t>NM_010638</t>
  </si>
  <si>
    <t>M_Klf9_1</t>
  </si>
  <si>
    <t>Sirt1</t>
  </si>
  <si>
    <t>NM_001159589</t>
  </si>
  <si>
    <t>M_Sirt1_1</t>
  </si>
  <si>
    <t>Dlk1</t>
  </si>
  <si>
    <t>NM_001190703</t>
  </si>
  <si>
    <t>M_Dlk1_1</t>
  </si>
  <si>
    <t>Cd44</t>
  </si>
  <si>
    <t>NM_001039151</t>
  </si>
  <si>
    <t>M_Cd44_1</t>
  </si>
  <si>
    <t>Hmmr</t>
  </si>
  <si>
    <t>NM_013552</t>
  </si>
  <si>
    <t>M_Hmmr_1</t>
  </si>
  <si>
    <t>Slc2a1</t>
  </si>
  <si>
    <t>NM_011400</t>
  </si>
  <si>
    <t>M_Slc2a1_1</t>
  </si>
  <si>
    <t>Slc2a2</t>
  </si>
  <si>
    <t>NM_031197</t>
  </si>
  <si>
    <t>M_Slc2a2_1</t>
  </si>
  <si>
    <t>Slc2a3</t>
  </si>
  <si>
    <t>NM_011401</t>
  </si>
  <si>
    <t>M_Slc2a3_1</t>
  </si>
  <si>
    <t>Slc2a4</t>
  </si>
  <si>
    <t>NM_009204</t>
  </si>
  <si>
    <t>M_Slc2a4_1</t>
  </si>
  <si>
    <t>Slc2a5</t>
  </si>
  <si>
    <t>NM_019741</t>
  </si>
  <si>
    <t>M_Slc2a5_1</t>
  </si>
  <si>
    <t>Cd36</t>
  </si>
  <si>
    <t>NM_001159555</t>
  </si>
  <si>
    <t>M_Cd36_1</t>
  </si>
  <si>
    <t>Hif1a</t>
  </si>
  <si>
    <t>NM_010431</t>
  </si>
  <si>
    <t>M_Hif1a_1</t>
  </si>
  <si>
    <t>Merck Life</t>
  </si>
  <si>
    <t>szt.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</si>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</sst>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1" fontId="8" fillId="2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8"/>
  <sheetViews>
    <sheetView tabSelected="1" zoomScaleNormal="100" zoomScaleSheetLayoutView="85" workbookViewId="0">
      <selection activeCell="G14" sqref="G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13.140625" style="2" customWidth="1"/>
    <col min="4" max="4" width="14.85546875" style="2" customWidth="1"/>
    <col min="5" max="5" width="17.5703125" style="1" customWidth="1"/>
    <col min="6" max="6" width="13.140625" style="1" customWidth="1"/>
    <col min="7" max="7" width="15.28515625" style="1" customWidth="1"/>
    <col min="8" max="8" width="11.28515625" style="2" customWidth="1"/>
    <col min="9" max="9" width="7" style="1" customWidth="1"/>
    <col min="10" max="10" width="11.5703125" style="1" customWidth="1"/>
    <col min="11" max="11" width="10.85546875" style="1" customWidth="1"/>
    <col min="12" max="13" width="15.5703125" style="1" customWidth="1"/>
    <col min="14" max="16384" width="9.140625" style="1"/>
  </cols>
  <sheetData>
    <row r="1" spans="2:14" ht="12" x14ac:dyDescent="0.2">
      <c r="B1" s="6"/>
      <c r="C1" s="6"/>
      <c r="D1" s="6"/>
      <c r="E1" s="7"/>
      <c r="F1" s="7"/>
      <c r="G1" s="7"/>
      <c r="H1" s="6"/>
      <c r="I1" s="7"/>
      <c r="J1" s="7"/>
      <c r="K1" s="7"/>
      <c r="L1" s="7"/>
      <c r="M1" s="7"/>
      <c r="N1" s="8"/>
    </row>
    <row r="2" spans="2:14" ht="15.75" x14ac:dyDescent="0.25">
      <c r="B2" s="6"/>
      <c r="C2" s="45" t="s">
        <v>25</v>
      </c>
      <c r="D2" s="6"/>
      <c r="F2" s="7"/>
      <c r="G2" s="7"/>
      <c r="H2" s="6"/>
      <c r="I2" s="7"/>
      <c r="J2" s="7"/>
      <c r="K2" s="7"/>
      <c r="L2" s="7"/>
      <c r="M2" s="7"/>
      <c r="N2" s="8"/>
    </row>
    <row r="3" spans="2:14" ht="12.75" x14ac:dyDescent="0.2">
      <c r="B3" s="6"/>
      <c r="C3" s="9"/>
      <c r="D3" s="6"/>
      <c r="F3" s="7"/>
      <c r="G3" s="7"/>
      <c r="H3" s="6"/>
      <c r="I3" s="7"/>
      <c r="J3" s="7"/>
      <c r="K3" s="7"/>
      <c r="L3" s="48" t="s">
        <v>19</v>
      </c>
      <c r="M3" s="26"/>
      <c r="N3" s="8"/>
    </row>
    <row r="4" spans="2:14" ht="12.75" x14ac:dyDescent="0.2">
      <c r="B4" s="6"/>
      <c r="C4" s="47" t="s">
        <v>21</v>
      </c>
      <c r="D4" s="6"/>
      <c r="F4" s="7"/>
      <c r="G4" s="7"/>
      <c r="H4" s="6"/>
      <c r="I4" s="7"/>
      <c r="J4" s="7"/>
      <c r="K4" s="7"/>
      <c r="L4" s="7"/>
      <c r="M4" s="7"/>
      <c r="N4" s="8"/>
    </row>
    <row r="5" spans="2:14" ht="12.75" x14ac:dyDescent="0.2">
      <c r="B5" s="6"/>
      <c r="C5" s="47" t="s">
        <v>14</v>
      </c>
      <c r="D5" s="6"/>
      <c r="F5" s="7"/>
      <c r="G5" s="7"/>
      <c r="H5" s="6"/>
      <c r="I5" s="7"/>
      <c r="J5" s="7"/>
      <c r="K5" s="7"/>
      <c r="L5" s="7"/>
      <c r="M5" s="7"/>
      <c r="N5" s="8"/>
    </row>
    <row r="6" spans="2:14" ht="12.75" x14ac:dyDescent="0.2">
      <c r="B6" s="6"/>
      <c r="C6" s="47" t="s">
        <v>15</v>
      </c>
      <c r="D6" s="6"/>
      <c r="F6" s="7"/>
      <c r="G6" s="7"/>
      <c r="H6" s="6"/>
      <c r="I6" s="7"/>
      <c r="J6" s="7"/>
      <c r="K6" s="7"/>
      <c r="L6" s="7"/>
      <c r="M6" s="7"/>
      <c r="N6" s="8"/>
    </row>
    <row r="7" spans="2:14" ht="12" x14ac:dyDescent="0.2">
      <c r="B7" s="6"/>
      <c r="C7" s="6"/>
      <c r="D7" s="6"/>
      <c r="E7" s="9"/>
      <c r="F7" s="7"/>
      <c r="G7" s="7"/>
      <c r="H7" s="6"/>
      <c r="I7" s="7"/>
      <c r="J7" s="7"/>
      <c r="K7" s="7"/>
      <c r="L7" s="7"/>
      <c r="M7" s="7"/>
      <c r="N7" s="8"/>
    </row>
    <row r="8" spans="2:14" ht="12.75" thickBot="1" x14ac:dyDescent="0.25">
      <c r="B8" s="6"/>
      <c r="C8" s="6"/>
      <c r="D8" s="6"/>
      <c r="E8" s="7"/>
      <c r="F8" s="7"/>
      <c r="G8" s="7"/>
      <c r="H8" s="6"/>
      <c r="I8" s="7"/>
      <c r="J8" s="7"/>
      <c r="K8" s="7"/>
      <c r="L8" s="7"/>
      <c r="M8" s="7"/>
      <c r="N8" s="8"/>
    </row>
    <row r="9" spans="2:14" ht="25.5" customHeight="1" thickBot="1" x14ac:dyDescent="0.25">
      <c r="B9" s="53" t="s">
        <v>95</v>
      </c>
      <c r="C9" s="54"/>
      <c r="D9" s="54"/>
      <c r="E9" s="55"/>
      <c r="F9" s="55"/>
      <c r="G9" s="55"/>
      <c r="H9" s="55"/>
      <c r="I9" s="55"/>
      <c r="J9" s="55"/>
      <c r="K9" s="55"/>
      <c r="L9" s="55"/>
      <c r="M9" s="46" t="s">
        <v>9</v>
      </c>
      <c r="N9" s="8"/>
    </row>
    <row r="10" spans="2:14" ht="12" customHeight="1" x14ac:dyDescent="0.2">
      <c r="B10" s="61" t="s">
        <v>94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8"/>
    </row>
    <row r="11" spans="2:14" ht="36.75" customHeight="1" thickBot="1" x14ac:dyDescent="0.25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8"/>
    </row>
    <row r="12" spans="2:14" ht="12" x14ac:dyDescent="0.2">
      <c r="B12" s="41">
        <v>1</v>
      </c>
      <c r="C12" s="51" t="s">
        <v>26</v>
      </c>
      <c r="D12" s="51" t="s">
        <v>27</v>
      </c>
      <c r="E12" s="52" t="s">
        <v>28</v>
      </c>
      <c r="F12" s="42">
        <v>3</v>
      </c>
      <c r="G12" s="42">
        <v>4</v>
      </c>
      <c r="H12" s="42">
        <v>5</v>
      </c>
      <c r="I12" s="42">
        <v>6</v>
      </c>
      <c r="J12" s="42">
        <v>7</v>
      </c>
      <c r="K12" s="42">
        <v>8</v>
      </c>
      <c r="L12" s="42">
        <v>9</v>
      </c>
      <c r="M12" s="43">
        <v>10</v>
      </c>
      <c r="N12" s="8"/>
    </row>
    <row r="13" spans="2:14" ht="36" x14ac:dyDescent="0.2">
      <c r="B13" s="32" t="s">
        <v>0</v>
      </c>
      <c r="C13" s="49" t="s">
        <v>29</v>
      </c>
      <c r="D13" s="49" t="s">
        <v>30</v>
      </c>
      <c r="E13" s="10" t="s">
        <v>31</v>
      </c>
      <c r="F13" s="10" t="s">
        <v>8</v>
      </c>
      <c r="G13" s="10" t="s">
        <v>4</v>
      </c>
      <c r="H13" s="10" t="s">
        <v>17</v>
      </c>
      <c r="I13" s="10" t="s">
        <v>3</v>
      </c>
      <c r="J13" s="10" t="s">
        <v>1</v>
      </c>
      <c r="K13" s="11" t="s">
        <v>5</v>
      </c>
      <c r="L13" s="11" t="s">
        <v>7</v>
      </c>
      <c r="M13" s="33" t="s">
        <v>6</v>
      </c>
      <c r="N13" s="8"/>
    </row>
    <row r="14" spans="2:14" ht="12" x14ac:dyDescent="0.2">
      <c r="B14" s="34">
        <v>1</v>
      </c>
      <c r="C14" s="50" t="s">
        <v>32</v>
      </c>
      <c r="D14" s="50" t="s">
        <v>33</v>
      </c>
      <c r="E14" s="12" t="s">
        <v>34</v>
      </c>
      <c r="F14" s="12" t="s">
        <v>92</v>
      </c>
      <c r="G14" s="25"/>
      <c r="H14" s="12" t="s">
        <v>93</v>
      </c>
      <c r="I14" s="25">
        <v>1</v>
      </c>
      <c r="J14" s="13"/>
      <c r="K14" s="13">
        <f>I14*J14</f>
        <v>0</v>
      </c>
      <c r="L14" s="12" t="str">
        <f t="shared" ref="L14:L15" si="0">F14</f>
        <v>Merck Life</v>
      </c>
      <c r="M14" s="35">
        <f t="shared" ref="M14:M15" si="1">G14</f>
        <v>0</v>
      </c>
      <c r="N14" s="8"/>
    </row>
    <row r="15" spans="2:14" ht="12" x14ac:dyDescent="0.2">
      <c r="B15" s="34">
        <v>2</v>
      </c>
      <c r="C15" s="50" t="s">
        <v>35</v>
      </c>
      <c r="D15" s="50" t="s">
        <v>36</v>
      </c>
      <c r="E15" s="12" t="s">
        <v>37</v>
      </c>
      <c r="F15" s="12" t="s">
        <v>92</v>
      </c>
      <c r="G15" s="25"/>
      <c r="H15" s="12" t="s">
        <v>93</v>
      </c>
      <c r="I15" s="25">
        <v>1</v>
      </c>
      <c r="J15" s="13"/>
      <c r="K15" s="13">
        <f>I15*J15</f>
        <v>0</v>
      </c>
      <c r="L15" s="12" t="str">
        <f t="shared" si="0"/>
        <v>Merck Life</v>
      </c>
      <c r="M15" s="37">
        <f t="shared" si="1"/>
        <v>0</v>
      </c>
      <c r="N15" s="8"/>
    </row>
    <row r="16" spans="2:14" ht="12" x14ac:dyDescent="0.2">
      <c r="B16" s="34">
        <v>3</v>
      </c>
      <c r="C16" s="50" t="s">
        <v>38</v>
      </c>
      <c r="D16" s="50" t="s">
        <v>39</v>
      </c>
      <c r="E16" s="12" t="s">
        <v>40</v>
      </c>
      <c r="F16" s="12" t="s">
        <v>92</v>
      </c>
      <c r="G16" s="38"/>
      <c r="H16" s="12" t="s">
        <v>93</v>
      </c>
      <c r="I16" s="38">
        <v>1</v>
      </c>
      <c r="J16" s="13"/>
      <c r="K16" s="13">
        <f t="shared" ref="K16:K17" si="2">I16*J16</f>
        <v>0</v>
      </c>
      <c r="L16" s="12" t="str">
        <f t="shared" ref="L16:L17" si="3">F16</f>
        <v>Merck Life</v>
      </c>
      <c r="M16" s="39">
        <f t="shared" ref="M16:M17" si="4">G16</f>
        <v>0</v>
      </c>
      <c r="N16" s="8"/>
    </row>
    <row r="17" spans="2:14" ht="12" x14ac:dyDescent="0.2">
      <c r="B17" s="34">
        <v>4</v>
      </c>
      <c r="C17" s="50" t="s">
        <v>41</v>
      </c>
      <c r="D17" s="50" t="s">
        <v>42</v>
      </c>
      <c r="E17" s="12" t="s">
        <v>43</v>
      </c>
      <c r="F17" s="12" t="s">
        <v>92</v>
      </c>
      <c r="G17" s="38"/>
      <c r="H17" s="12" t="s">
        <v>93</v>
      </c>
      <c r="I17" s="38">
        <v>1</v>
      </c>
      <c r="J17" s="13"/>
      <c r="K17" s="13">
        <f t="shared" si="2"/>
        <v>0</v>
      </c>
      <c r="L17" s="12" t="str">
        <f t="shared" si="3"/>
        <v>Merck Life</v>
      </c>
      <c r="M17" s="39">
        <f t="shared" si="4"/>
        <v>0</v>
      </c>
      <c r="N17" s="8"/>
    </row>
    <row r="18" spans="2:14" ht="12" x14ac:dyDescent="0.2">
      <c r="B18" s="34">
        <v>5</v>
      </c>
      <c r="C18" s="50" t="s">
        <v>44</v>
      </c>
      <c r="D18" s="50" t="s">
        <v>45</v>
      </c>
      <c r="E18" s="12" t="s">
        <v>46</v>
      </c>
      <c r="F18" s="12" t="s">
        <v>92</v>
      </c>
      <c r="G18" s="38"/>
      <c r="H18" s="12" t="s">
        <v>93</v>
      </c>
      <c r="I18" s="38">
        <v>1</v>
      </c>
      <c r="J18" s="13"/>
      <c r="K18" s="13">
        <f t="shared" ref="K18:K33" si="5">I18*J18</f>
        <v>0</v>
      </c>
      <c r="L18" s="12" t="str">
        <f t="shared" ref="L18:L33" si="6">F18</f>
        <v>Merck Life</v>
      </c>
      <c r="M18" s="39">
        <f t="shared" ref="M18:M33" si="7">G18</f>
        <v>0</v>
      </c>
      <c r="N18" s="8"/>
    </row>
    <row r="19" spans="2:14" ht="12" x14ac:dyDescent="0.2">
      <c r="B19" s="34">
        <v>6</v>
      </c>
      <c r="C19" s="50" t="s">
        <v>47</v>
      </c>
      <c r="D19" s="50" t="s">
        <v>48</v>
      </c>
      <c r="E19" s="12" t="s">
        <v>49</v>
      </c>
      <c r="F19" s="12" t="s">
        <v>92</v>
      </c>
      <c r="G19" s="38"/>
      <c r="H19" s="12" t="s">
        <v>93</v>
      </c>
      <c r="I19" s="38">
        <v>1</v>
      </c>
      <c r="J19" s="13"/>
      <c r="K19" s="13">
        <f t="shared" si="5"/>
        <v>0</v>
      </c>
      <c r="L19" s="12" t="str">
        <f t="shared" si="6"/>
        <v>Merck Life</v>
      </c>
      <c r="M19" s="39">
        <f t="shared" si="7"/>
        <v>0</v>
      </c>
      <c r="N19" s="8"/>
    </row>
    <row r="20" spans="2:14" ht="12" x14ac:dyDescent="0.2">
      <c r="B20" s="34">
        <v>7</v>
      </c>
      <c r="C20" s="50" t="s">
        <v>50</v>
      </c>
      <c r="D20" s="50" t="s">
        <v>51</v>
      </c>
      <c r="E20" s="12" t="s">
        <v>52</v>
      </c>
      <c r="F20" s="12" t="s">
        <v>92</v>
      </c>
      <c r="G20" s="38"/>
      <c r="H20" s="12" t="s">
        <v>93</v>
      </c>
      <c r="I20" s="38">
        <v>1</v>
      </c>
      <c r="J20" s="13"/>
      <c r="K20" s="13">
        <f t="shared" si="5"/>
        <v>0</v>
      </c>
      <c r="L20" s="12" t="str">
        <f t="shared" si="6"/>
        <v>Merck Life</v>
      </c>
      <c r="M20" s="39">
        <f t="shared" si="7"/>
        <v>0</v>
      </c>
      <c r="N20" s="8"/>
    </row>
    <row r="21" spans="2:14" ht="12" x14ac:dyDescent="0.2">
      <c r="B21" s="34">
        <v>8</v>
      </c>
      <c r="C21" s="50" t="s">
        <v>53</v>
      </c>
      <c r="D21" s="50" t="s">
        <v>54</v>
      </c>
      <c r="E21" s="12" t="s">
        <v>55</v>
      </c>
      <c r="F21" s="12" t="s">
        <v>92</v>
      </c>
      <c r="G21" s="38"/>
      <c r="H21" s="12" t="s">
        <v>93</v>
      </c>
      <c r="I21" s="38">
        <v>1</v>
      </c>
      <c r="J21" s="13"/>
      <c r="K21" s="13">
        <f t="shared" si="5"/>
        <v>0</v>
      </c>
      <c r="L21" s="12" t="str">
        <f t="shared" si="6"/>
        <v>Merck Life</v>
      </c>
      <c r="M21" s="39">
        <f t="shared" si="7"/>
        <v>0</v>
      </c>
      <c r="N21" s="8"/>
    </row>
    <row r="22" spans="2:14" ht="12" x14ac:dyDescent="0.2">
      <c r="B22" s="34">
        <v>9</v>
      </c>
      <c r="C22" s="50" t="s">
        <v>56</v>
      </c>
      <c r="D22" s="50" t="s">
        <v>57</v>
      </c>
      <c r="E22" s="12" t="s">
        <v>58</v>
      </c>
      <c r="F22" s="12" t="s">
        <v>92</v>
      </c>
      <c r="G22" s="38"/>
      <c r="H22" s="12" t="s">
        <v>93</v>
      </c>
      <c r="I22" s="38">
        <v>1</v>
      </c>
      <c r="J22" s="13"/>
      <c r="K22" s="13">
        <f t="shared" si="5"/>
        <v>0</v>
      </c>
      <c r="L22" s="12" t="str">
        <f t="shared" si="6"/>
        <v>Merck Life</v>
      </c>
      <c r="M22" s="39">
        <f t="shared" si="7"/>
        <v>0</v>
      </c>
      <c r="N22" s="8"/>
    </row>
    <row r="23" spans="2:14" ht="12" x14ac:dyDescent="0.2">
      <c r="B23" s="34">
        <v>10</v>
      </c>
      <c r="C23" s="50" t="s">
        <v>59</v>
      </c>
      <c r="D23" s="50" t="s">
        <v>60</v>
      </c>
      <c r="E23" s="12" t="s">
        <v>61</v>
      </c>
      <c r="F23" s="12" t="s">
        <v>92</v>
      </c>
      <c r="G23" s="38"/>
      <c r="H23" s="12" t="s">
        <v>93</v>
      </c>
      <c r="I23" s="38">
        <v>1</v>
      </c>
      <c r="J23" s="13"/>
      <c r="K23" s="13">
        <f t="shared" si="5"/>
        <v>0</v>
      </c>
      <c r="L23" s="12" t="str">
        <f t="shared" si="6"/>
        <v>Merck Life</v>
      </c>
      <c r="M23" s="39">
        <f t="shared" si="7"/>
        <v>0</v>
      </c>
      <c r="N23" s="8"/>
    </row>
    <row r="24" spans="2:14" ht="12" x14ac:dyDescent="0.2">
      <c r="B24" s="34">
        <v>11</v>
      </c>
      <c r="C24" s="50" t="s">
        <v>62</v>
      </c>
      <c r="D24" s="50" t="s">
        <v>63</v>
      </c>
      <c r="E24" s="12" t="s">
        <v>64</v>
      </c>
      <c r="F24" s="12" t="s">
        <v>92</v>
      </c>
      <c r="G24" s="38"/>
      <c r="H24" s="12" t="s">
        <v>93</v>
      </c>
      <c r="I24" s="38">
        <v>1</v>
      </c>
      <c r="J24" s="13"/>
      <c r="K24" s="13">
        <f t="shared" si="5"/>
        <v>0</v>
      </c>
      <c r="L24" s="12" t="str">
        <f t="shared" si="6"/>
        <v>Merck Life</v>
      </c>
      <c r="M24" s="39">
        <f t="shared" si="7"/>
        <v>0</v>
      </c>
      <c r="N24" s="8"/>
    </row>
    <row r="25" spans="2:14" ht="12" x14ac:dyDescent="0.2">
      <c r="B25" s="34">
        <v>12</v>
      </c>
      <c r="C25" s="50" t="s">
        <v>65</v>
      </c>
      <c r="D25" s="50" t="s">
        <v>66</v>
      </c>
      <c r="E25" s="12" t="s">
        <v>67</v>
      </c>
      <c r="F25" s="12" t="s">
        <v>92</v>
      </c>
      <c r="G25" s="38"/>
      <c r="H25" s="12" t="s">
        <v>93</v>
      </c>
      <c r="I25" s="38">
        <v>1</v>
      </c>
      <c r="J25" s="13"/>
      <c r="K25" s="13">
        <f t="shared" si="5"/>
        <v>0</v>
      </c>
      <c r="L25" s="12" t="str">
        <f t="shared" si="6"/>
        <v>Merck Life</v>
      </c>
      <c r="M25" s="39">
        <f t="shared" si="7"/>
        <v>0</v>
      </c>
      <c r="N25" s="8"/>
    </row>
    <row r="26" spans="2:14" ht="12" x14ac:dyDescent="0.2">
      <c r="B26" s="34">
        <v>13</v>
      </c>
      <c r="C26" s="50" t="s">
        <v>68</v>
      </c>
      <c r="D26" s="50" t="s">
        <v>69</v>
      </c>
      <c r="E26" s="12" t="s">
        <v>70</v>
      </c>
      <c r="F26" s="12" t="s">
        <v>92</v>
      </c>
      <c r="G26" s="38"/>
      <c r="H26" s="12" t="s">
        <v>93</v>
      </c>
      <c r="I26" s="38">
        <v>1</v>
      </c>
      <c r="J26" s="13"/>
      <c r="K26" s="13">
        <f t="shared" si="5"/>
        <v>0</v>
      </c>
      <c r="L26" s="12" t="str">
        <f t="shared" si="6"/>
        <v>Merck Life</v>
      </c>
      <c r="M26" s="39">
        <f t="shared" si="7"/>
        <v>0</v>
      </c>
      <c r="N26" s="8"/>
    </row>
    <row r="27" spans="2:14" ht="12" x14ac:dyDescent="0.2">
      <c r="B27" s="34">
        <v>14</v>
      </c>
      <c r="C27" s="50" t="s">
        <v>71</v>
      </c>
      <c r="D27" s="50" t="s">
        <v>72</v>
      </c>
      <c r="E27" s="12" t="s">
        <v>73</v>
      </c>
      <c r="F27" s="12" t="s">
        <v>92</v>
      </c>
      <c r="G27" s="38"/>
      <c r="H27" s="12" t="s">
        <v>93</v>
      </c>
      <c r="I27" s="38">
        <v>1</v>
      </c>
      <c r="J27" s="13"/>
      <c r="K27" s="13">
        <f t="shared" si="5"/>
        <v>0</v>
      </c>
      <c r="L27" s="12" t="str">
        <f t="shared" si="6"/>
        <v>Merck Life</v>
      </c>
      <c r="M27" s="39">
        <f t="shared" si="7"/>
        <v>0</v>
      </c>
      <c r="N27" s="8"/>
    </row>
    <row r="28" spans="2:14" ht="12" x14ac:dyDescent="0.2">
      <c r="B28" s="34">
        <v>15</v>
      </c>
      <c r="C28" s="50" t="s">
        <v>74</v>
      </c>
      <c r="D28" s="50" t="s">
        <v>75</v>
      </c>
      <c r="E28" s="12" t="s">
        <v>76</v>
      </c>
      <c r="F28" s="12" t="s">
        <v>92</v>
      </c>
      <c r="G28" s="38"/>
      <c r="H28" s="12" t="s">
        <v>93</v>
      </c>
      <c r="I28" s="38">
        <v>1</v>
      </c>
      <c r="J28" s="13"/>
      <c r="K28" s="13">
        <f t="shared" si="5"/>
        <v>0</v>
      </c>
      <c r="L28" s="12" t="str">
        <f t="shared" si="6"/>
        <v>Merck Life</v>
      </c>
      <c r="M28" s="39">
        <f t="shared" si="7"/>
        <v>0</v>
      </c>
      <c r="N28" s="8"/>
    </row>
    <row r="29" spans="2:14" ht="12" x14ac:dyDescent="0.2">
      <c r="B29" s="34">
        <v>16</v>
      </c>
      <c r="C29" s="50" t="s">
        <v>77</v>
      </c>
      <c r="D29" s="50" t="s">
        <v>78</v>
      </c>
      <c r="E29" s="12" t="s">
        <v>79</v>
      </c>
      <c r="F29" s="12" t="s">
        <v>92</v>
      </c>
      <c r="G29" s="38"/>
      <c r="H29" s="12" t="s">
        <v>93</v>
      </c>
      <c r="I29" s="38">
        <v>1</v>
      </c>
      <c r="J29" s="13"/>
      <c r="K29" s="13">
        <f t="shared" si="5"/>
        <v>0</v>
      </c>
      <c r="L29" s="12" t="str">
        <f t="shared" si="6"/>
        <v>Merck Life</v>
      </c>
      <c r="M29" s="39">
        <f t="shared" si="7"/>
        <v>0</v>
      </c>
      <c r="N29" s="8"/>
    </row>
    <row r="30" spans="2:14" ht="12" x14ac:dyDescent="0.2">
      <c r="B30" s="34">
        <v>17</v>
      </c>
      <c r="C30" s="50" t="s">
        <v>80</v>
      </c>
      <c r="D30" s="50" t="s">
        <v>81</v>
      </c>
      <c r="E30" s="12" t="s">
        <v>82</v>
      </c>
      <c r="F30" s="12" t="s">
        <v>92</v>
      </c>
      <c r="G30" s="38"/>
      <c r="H30" s="12" t="s">
        <v>93</v>
      </c>
      <c r="I30" s="38">
        <v>1</v>
      </c>
      <c r="J30" s="13"/>
      <c r="K30" s="13">
        <f t="shared" si="5"/>
        <v>0</v>
      </c>
      <c r="L30" s="12" t="str">
        <f t="shared" si="6"/>
        <v>Merck Life</v>
      </c>
      <c r="M30" s="39">
        <f t="shared" si="7"/>
        <v>0</v>
      </c>
      <c r="N30" s="8"/>
    </row>
    <row r="31" spans="2:14" ht="12" x14ac:dyDescent="0.2">
      <c r="B31" s="34">
        <v>18</v>
      </c>
      <c r="C31" s="50" t="s">
        <v>83</v>
      </c>
      <c r="D31" s="50" t="s">
        <v>84</v>
      </c>
      <c r="E31" s="12" t="s">
        <v>85</v>
      </c>
      <c r="F31" s="12" t="s">
        <v>92</v>
      </c>
      <c r="G31" s="38"/>
      <c r="H31" s="12" t="s">
        <v>93</v>
      </c>
      <c r="I31" s="38">
        <v>1</v>
      </c>
      <c r="J31" s="13"/>
      <c r="K31" s="13">
        <f t="shared" si="5"/>
        <v>0</v>
      </c>
      <c r="L31" s="12" t="str">
        <f t="shared" si="6"/>
        <v>Merck Life</v>
      </c>
      <c r="M31" s="39">
        <f t="shared" si="7"/>
        <v>0</v>
      </c>
      <c r="N31" s="8"/>
    </row>
    <row r="32" spans="2:14" ht="12" x14ac:dyDescent="0.2">
      <c r="B32" s="34">
        <v>19</v>
      </c>
      <c r="C32" s="50" t="s">
        <v>86</v>
      </c>
      <c r="D32" s="50" t="s">
        <v>87</v>
      </c>
      <c r="E32" s="12" t="s">
        <v>88</v>
      </c>
      <c r="F32" s="12" t="s">
        <v>92</v>
      </c>
      <c r="G32" s="38"/>
      <c r="H32" s="12" t="s">
        <v>93</v>
      </c>
      <c r="I32" s="38">
        <v>1</v>
      </c>
      <c r="J32" s="13"/>
      <c r="K32" s="13">
        <f t="shared" si="5"/>
        <v>0</v>
      </c>
      <c r="L32" s="12" t="str">
        <f t="shared" si="6"/>
        <v>Merck Life</v>
      </c>
      <c r="M32" s="39">
        <f t="shared" si="7"/>
        <v>0</v>
      </c>
      <c r="N32" s="8"/>
    </row>
    <row r="33" spans="2:14" ht="12.75" thickBot="1" x14ac:dyDescent="0.25">
      <c r="B33" s="34">
        <v>20</v>
      </c>
      <c r="C33" s="50" t="s">
        <v>89</v>
      </c>
      <c r="D33" s="50" t="s">
        <v>90</v>
      </c>
      <c r="E33" s="12" t="s">
        <v>91</v>
      </c>
      <c r="F33" s="12" t="s">
        <v>92</v>
      </c>
      <c r="G33" s="38"/>
      <c r="H33" s="12" t="s">
        <v>93</v>
      </c>
      <c r="I33" s="38">
        <v>1</v>
      </c>
      <c r="J33" s="13"/>
      <c r="K33" s="13">
        <f t="shared" si="5"/>
        <v>0</v>
      </c>
      <c r="L33" s="12" t="str">
        <f t="shared" si="6"/>
        <v>Merck Life</v>
      </c>
      <c r="M33" s="39">
        <f t="shared" si="7"/>
        <v>0</v>
      </c>
      <c r="N33" s="8"/>
    </row>
    <row r="34" spans="2:14" ht="12.75" thickBot="1" x14ac:dyDescent="0.25">
      <c r="B34" s="71" t="str">
        <f>"Razem wartość brutto "&amp;B9</f>
        <v>Razem wartość brutto Część 9</v>
      </c>
      <c r="C34" s="72"/>
      <c r="D34" s="72"/>
      <c r="E34" s="73"/>
      <c r="F34" s="79"/>
      <c r="G34" s="80"/>
      <c r="H34" s="80"/>
      <c r="I34" s="80"/>
      <c r="J34" s="80"/>
      <c r="K34" s="36">
        <f>SUM(K14:K33)</f>
        <v>0</v>
      </c>
      <c r="L34" s="40"/>
      <c r="M34" s="44"/>
      <c r="N34" s="8"/>
    </row>
    <row r="35" spans="2:14" ht="12" x14ac:dyDescent="0.2">
      <c r="B35" s="27"/>
      <c r="C35" s="27"/>
      <c r="D35" s="27"/>
      <c r="E35" s="28"/>
      <c r="F35" s="28"/>
      <c r="G35" s="27"/>
      <c r="H35" s="27"/>
      <c r="I35" s="29"/>
      <c r="J35" s="30"/>
      <c r="K35" s="31"/>
      <c r="L35" s="31"/>
      <c r="M35" s="31"/>
      <c r="N35" s="8"/>
    </row>
    <row r="36" spans="2:14" ht="12" x14ac:dyDescent="0.2">
      <c r="B36" s="20"/>
      <c r="C36" s="20"/>
      <c r="D36" s="20"/>
      <c r="E36" s="21"/>
      <c r="F36" s="21"/>
      <c r="G36" s="20"/>
      <c r="H36" s="20"/>
      <c r="I36" s="22"/>
      <c r="J36" s="23"/>
      <c r="K36" s="24"/>
      <c r="L36" s="24"/>
      <c r="M36" s="24"/>
      <c r="N36" s="8"/>
    </row>
    <row r="37" spans="2:14" ht="12" customHeight="1" x14ac:dyDescent="0.2">
      <c r="B37" s="68" t="s">
        <v>10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8"/>
    </row>
    <row r="38" spans="2:14" ht="37.5" customHeight="1" x14ac:dyDescent="0.2">
      <c r="B38" s="56" t="s">
        <v>11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67"/>
      <c r="N38" s="8"/>
    </row>
    <row r="39" spans="2:14" ht="38.25" customHeight="1" x14ac:dyDescent="0.2">
      <c r="B39" s="56" t="s">
        <v>23</v>
      </c>
      <c r="C39" s="57"/>
      <c r="D39" s="57"/>
      <c r="E39" s="58"/>
      <c r="F39" s="58"/>
      <c r="G39" s="59"/>
      <c r="H39" s="60"/>
      <c r="I39" s="76" t="s">
        <v>18</v>
      </c>
      <c r="J39" s="77"/>
      <c r="K39" s="77"/>
      <c r="L39" s="77"/>
      <c r="M39" s="78"/>
      <c r="N39" s="8"/>
    </row>
    <row r="40" spans="2:14" ht="15" customHeight="1" x14ac:dyDescent="0.2">
      <c r="B40" s="56" t="s">
        <v>24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67"/>
      <c r="N40" s="8"/>
    </row>
    <row r="41" spans="2:14" ht="15" customHeight="1" x14ac:dyDescent="0.2">
      <c r="B41" s="56" t="s">
        <v>16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67"/>
      <c r="N41" s="8"/>
    </row>
    <row r="42" spans="2:14" ht="18" customHeight="1" x14ac:dyDescent="0.2">
      <c r="B42" s="74" t="s">
        <v>20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75"/>
      <c r="N42" s="8"/>
    </row>
    <row r="43" spans="2:14" ht="18" customHeight="1" x14ac:dyDescent="0.2">
      <c r="B43" s="74" t="s">
        <v>22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75"/>
      <c r="N43" s="8"/>
    </row>
    <row r="44" spans="2:14" ht="28.15" customHeight="1" x14ac:dyDescent="0.2">
      <c r="B44" s="14"/>
      <c r="C44" s="14"/>
      <c r="D44" s="14"/>
      <c r="E44" s="7"/>
      <c r="F44" s="7"/>
      <c r="G44" s="7"/>
      <c r="H44" s="7"/>
      <c r="I44" s="7"/>
      <c r="J44" s="15"/>
      <c r="K44" s="15"/>
      <c r="L44" s="15"/>
      <c r="M44" s="15"/>
      <c r="N44" s="8"/>
    </row>
    <row r="45" spans="2:14" ht="12" x14ac:dyDescent="0.2">
      <c r="B45" s="14"/>
      <c r="C45" s="14"/>
      <c r="D45" s="14"/>
      <c r="E45" s="16"/>
      <c r="F45" s="16"/>
      <c r="G45" s="16"/>
      <c r="H45" s="16"/>
      <c r="I45" s="16"/>
      <c r="J45" s="17"/>
      <c r="K45" s="17"/>
      <c r="L45" s="17"/>
      <c r="M45" s="17"/>
      <c r="N45" s="8"/>
    </row>
    <row r="46" spans="2:14" ht="12" x14ac:dyDescent="0.2">
      <c r="B46" s="14"/>
      <c r="C46" s="14"/>
      <c r="D46" s="14"/>
      <c r="E46" s="17"/>
      <c r="F46" s="17"/>
      <c r="G46" s="7"/>
      <c r="H46" s="6"/>
      <c r="I46" s="7"/>
      <c r="J46" s="7"/>
      <c r="K46" s="7"/>
      <c r="L46" s="7"/>
      <c r="M46" s="7"/>
      <c r="N46" s="8"/>
    </row>
    <row r="47" spans="2:14" ht="12" x14ac:dyDescent="0.2">
      <c r="B47" s="14"/>
      <c r="C47" s="14"/>
      <c r="D47" s="14"/>
      <c r="E47" s="7"/>
      <c r="F47" s="7"/>
      <c r="G47" s="7"/>
      <c r="H47" s="6"/>
      <c r="I47" s="7"/>
      <c r="J47" s="7"/>
      <c r="K47" s="7"/>
      <c r="L47" s="7"/>
      <c r="M47" s="7"/>
      <c r="N47" s="8"/>
    </row>
    <row r="48" spans="2:14" ht="12" x14ac:dyDescent="0.2">
      <c r="B48" s="14"/>
      <c r="C48" s="14"/>
      <c r="D48" s="14"/>
      <c r="E48" s="7"/>
      <c r="F48" s="7"/>
      <c r="G48" s="7"/>
      <c r="H48" s="6"/>
      <c r="I48" s="7"/>
      <c r="J48" s="7"/>
      <c r="K48" s="7"/>
      <c r="L48" s="7"/>
      <c r="M48" s="7"/>
      <c r="N48" s="8"/>
    </row>
    <row r="49" spans="2:14" ht="12" x14ac:dyDescent="0.2">
      <c r="B49" s="14"/>
      <c r="C49" s="14"/>
      <c r="D49" s="14"/>
      <c r="E49" s="7" t="s">
        <v>2</v>
      </c>
      <c r="F49" s="7"/>
      <c r="G49" s="7"/>
      <c r="H49" s="7"/>
      <c r="I49" s="7"/>
      <c r="J49" s="7"/>
      <c r="K49" s="7"/>
      <c r="L49" s="7"/>
      <c r="M49" s="7"/>
      <c r="N49" s="8"/>
    </row>
    <row r="50" spans="2:14" ht="12" x14ac:dyDescent="0.2">
      <c r="B50" s="14"/>
      <c r="C50" s="14"/>
      <c r="D50" s="14"/>
      <c r="E50" s="7" t="s">
        <v>12</v>
      </c>
      <c r="F50" s="7"/>
      <c r="G50" s="7"/>
      <c r="H50" s="7"/>
      <c r="I50" s="7"/>
      <c r="J50" s="7"/>
      <c r="K50" s="7"/>
      <c r="L50" s="7"/>
      <c r="M50" s="7"/>
      <c r="N50" s="8"/>
    </row>
    <row r="51" spans="2:14" ht="12" x14ac:dyDescent="0.2">
      <c r="B51" s="14"/>
      <c r="C51" s="14"/>
      <c r="D51" s="14"/>
      <c r="E51" s="7" t="s">
        <v>13</v>
      </c>
      <c r="F51" s="7"/>
      <c r="G51" s="7"/>
      <c r="H51" s="6"/>
      <c r="I51" s="7"/>
      <c r="J51" s="7"/>
      <c r="K51" s="7"/>
      <c r="L51" s="7"/>
      <c r="M51" s="7"/>
      <c r="N51" s="8"/>
    </row>
    <row r="52" spans="2:14" ht="12" x14ac:dyDescent="0.2">
      <c r="B52" s="18"/>
      <c r="C52" s="18"/>
      <c r="D52" s="18"/>
      <c r="E52" s="8"/>
      <c r="F52" s="8"/>
      <c r="G52" s="8"/>
      <c r="H52" s="18"/>
      <c r="I52" s="8"/>
      <c r="J52" s="8"/>
      <c r="K52" s="8"/>
      <c r="L52" s="8"/>
      <c r="M52" s="8"/>
      <c r="N52" s="8"/>
    </row>
    <row r="53" spans="2:14" ht="29.25" customHeight="1" x14ac:dyDescent="0.2">
      <c r="B53" s="19"/>
      <c r="C53" s="19"/>
      <c r="D53" s="19"/>
      <c r="E53" s="8"/>
      <c r="F53" s="8"/>
      <c r="G53" s="8"/>
      <c r="H53" s="18"/>
      <c r="I53" s="8"/>
      <c r="J53" s="8"/>
      <c r="K53" s="8"/>
      <c r="L53" s="8"/>
      <c r="M53" s="8"/>
      <c r="N53" s="8"/>
    </row>
    <row r="54" spans="2:14" x14ac:dyDescent="0.2">
      <c r="B54" s="3"/>
      <c r="C54" s="3"/>
      <c r="D54" s="3"/>
    </row>
    <row r="55" spans="2:14" x14ac:dyDescent="0.2">
      <c r="B55" s="3"/>
      <c r="C55" s="3"/>
      <c r="D55" s="3"/>
    </row>
    <row r="56" spans="2:14" ht="49.5" customHeight="1" x14ac:dyDescent="0.2"/>
    <row r="57" spans="2:14" x14ac:dyDescent="0.2">
      <c r="B57" s="4"/>
      <c r="C57" s="4"/>
      <c r="D57" s="4"/>
    </row>
    <row r="58" spans="2:14" s="5" customFormat="1" x14ac:dyDescent="0.2">
      <c r="B58" s="2"/>
      <c r="C58" s="2"/>
      <c r="D58" s="2"/>
      <c r="E58" s="1"/>
      <c r="F58" s="1"/>
      <c r="G58" s="1"/>
      <c r="H58" s="2"/>
      <c r="I58" s="1"/>
      <c r="J58" s="1"/>
      <c r="K58" s="1"/>
      <c r="L58" s="1"/>
      <c r="M58" s="1"/>
    </row>
  </sheetData>
  <mergeCells count="12">
    <mergeCell ref="B43:M43"/>
    <mergeCell ref="B40:M40"/>
    <mergeCell ref="I39:M39"/>
    <mergeCell ref="F34:J34"/>
    <mergeCell ref="B42:M42"/>
    <mergeCell ref="B41:M41"/>
    <mergeCell ref="B9:L9"/>
    <mergeCell ref="B39:H39"/>
    <mergeCell ref="B10:M11"/>
    <mergeCell ref="B38:M38"/>
    <mergeCell ref="B37:M37"/>
    <mergeCell ref="B34:E3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2" fitToWidth="0" orientation="landscape" horizontalDpi="300" verticalDpi="300" r:id="rId1"/>
  <headerFooter alignWithMargins="0">
    <oddFooter>Strona &amp;P z &amp;N</oddFooter>
  </headerFooter>
  <rowBreaks count="1" manualBreakCount="1">
    <brk id="5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2021-10-04T11:06:04Z</cp:lastPrinted>
  <dcterms:created xsi:type="dcterms:W3CDTF">2002-11-08T11:04:29Z</dcterms:created>
  <dcterms:modified xsi:type="dcterms:W3CDTF">2021-10-04T11:06:08Z</dcterms:modified>
</cp:coreProperties>
</file>