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PYTANIA\TZ.220.8.2021.7.01\BC\"/>
    </mc:Choice>
  </mc:AlternateContent>
  <xr:revisionPtr revIDLastSave="0" documentId="13_ncr:1_{F0EBFE7B-743E-49B8-A98D-B9C0C84BA648}" xr6:coauthVersionLast="36" xr6:coauthVersionMax="36" xr10:uidLastSave="{00000000-0000-0000-0000-000000000000}"/>
  <bookViews>
    <workbookView xWindow="0" yWindow="0" windowWidth="18135" windowHeight="688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<sst xmlns="http://schemas.openxmlformats.org/spreadsheetml/2006/main" count="37" uniqueCount="35">
  <si>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</si>
  <si>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</si>
  <si>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</si>
  <si>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</si>
  <si>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</si>
  <si>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</si>
  <si>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</si>
  <si>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</si>
  <si>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</si>
  <si>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</si>
  <si>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</si>
  <si>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</si>
  <si>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</si>
  <si>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</si>
  <si>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</si>
  <si>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</si>
  <si>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</si>
  <si>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</si>
  <si>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</si>
  <si>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</si>
  <si>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</si>
  <si>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</si>
  <si>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</si>
  <si>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</si>
  <si>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</si>
  <si>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</si>
  <si>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Merck Life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</si>
  <si>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Poly-(α,β)-DL-aspartic acid sodium salt</t>
  </si>
  <si>
    <t>Tobramycin</t>
  </si>
  <si>
    <t>Merck Life</t>
  </si>
  <si>
    <t>T4014-100MG</t>
  </si>
  <si>
    <t>P3418-100MG</t>
  </si>
  <si>
    <t>100 mg</t>
  </si>
  <si>
    <t>TZ.220.8.2021.7.01</t>
  </si>
  <si>
    <t>Część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</si>
</sst>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0"/>
  <sheetViews>
    <sheetView tabSelected="1" zoomScaleNormal="100" zoomScaleSheetLayoutView="85" workbookViewId="0">
      <selection activeCell="O13" sqref="O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6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9" t="s">
        <v>20</v>
      </c>
      <c r="K3" s="26"/>
      <c r="L3" s="8"/>
    </row>
    <row r="4" spans="2:12" ht="12.75" x14ac:dyDescent="0.2">
      <c r="B4" s="6"/>
      <c r="C4" s="48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8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8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34</v>
      </c>
      <c r="C9" s="62"/>
      <c r="D9" s="62"/>
      <c r="E9" s="62"/>
      <c r="F9" s="62"/>
      <c r="G9" s="62"/>
      <c r="H9" s="62"/>
      <c r="I9" s="62"/>
      <c r="J9" s="62"/>
      <c r="K9" s="47" t="s">
        <v>10</v>
      </c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thickBot="1" x14ac:dyDescent="0.25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" x14ac:dyDescent="0.2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" x14ac:dyDescent="0.2">
      <c r="B14" s="34">
        <v>1</v>
      </c>
      <c r="C14" s="45" t="s">
        <v>28</v>
      </c>
      <c r="D14" s="12" t="s">
        <v>29</v>
      </c>
      <c r="E14" s="25" t="s">
        <v>30</v>
      </c>
      <c r="F14" s="12" t="s">
        <v>32</v>
      </c>
      <c r="G14" s="25">
        <v>1</v>
      </c>
      <c r="H14" s="13"/>
      <c r="I14" s="13">
        <f>G14*H14</f>
        <v>0</v>
      </c>
      <c r="J14" s="12" t="str">
        <f t="shared" ref="J14:J15" si="0">D14</f>
        <v>Merck Life</v>
      </c>
      <c r="K14" s="35" t="str">
        <f t="shared" ref="K14:K15" si="1">E14</f>
        <v>T4014-100MG</v>
      </c>
      <c r="L14" s="8"/>
    </row>
    <row r="15" spans="2:12" ht="12.75" thickBot="1" x14ac:dyDescent="0.25">
      <c r="B15" s="34">
        <v>2</v>
      </c>
      <c r="C15" s="45" t="s">
        <v>27</v>
      </c>
      <c r="D15" s="12" t="s">
        <v>29</v>
      </c>
      <c r="E15" s="25" t="s">
        <v>31</v>
      </c>
      <c r="F15" s="12" t="s">
        <v>32</v>
      </c>
      <c r="G15" s="25">
        <v>1</v>
      </c>
      <c r="H15" s="13"/>
      <c r="I15" s="13">
        <f>G15*H15</f>
        <v>0</v>
      </c>
      <c r="J15" s="12" t="str">
        <f t="shared" si="0"/>
        <v>Merck Life</v>
      </c>
      <c r="K15" s="37" t="str">
        <f t="shared" si="1"/>
        <v>P3418-100MG</v>
      </c>
      <c r="L15" s="8"/>
    </row>
    <row r="16" spans="2:12" ht="12.75" thickBot="1" x14ac:dyDescent="0.25">
      <c r="B16" s="38"/>
      <c r="C16" s="39" t="str">
        <f>"Razem wartość brutto "&amp;B9</f>
        <v>Razem wartość brutto Część 14</v>
      </c>
      <c r="D16" s="59"/>
      <c r="E16" s="60"/>
      <c r="F16" s="60"/>
      <c r="G16" s="60"/>
      <c r="H16" s="60"/>
      <c r="I16" s="36">
        <f>SUM(I14:I15)</f>
        <v>0</v>
      </c>
      <c r="J16" s="40"/>
      <c r="K16" s="44"/>
      <c r="L16" s="8"/>
    </row>
    <row r="17" spans="2:12" ht="12" x14ac:dyDescent="0.2">
      <c r="B17" s="27"/>
      <c r="C17" s="28"/>
      <c r="D17" s="28"/>
      <c r="E17" s="27"/>
      <c r="F17" s="27"/>
      <c r="G17" s="29"/>
      <c r="H17" s="30"/>
      <c r="I17" s="31"/>
      <c r="J17" s="31"/>
      <c r="K17" s="31"/>
      <c r="L17" s="8"/>
    </row>
    <row r="18" spans="2:12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  <c r="L18" s="8"/>
    </row>
    <row r="19" spans="2:12" ht="12" customHeight="1" x14ac:dyDescent="0.2">
      <c r="B19" s="71" t="s">
        <v>11</v>
      </c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53" t="s">
        <v>12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24</v>
      </c>
      <c r="C21" s="51"/>
      <c r="D21" s="51"/>
      <c r="E21" s="63"/>
      <c r="F21" s="64"/>
      <c r="G21" s="56" t="s">
        <v>19</v>
      </c>
      <c r="H21" s="57"/>
      <c r="I21" s="57"/>
      <c r="J21" s="57"/>
      <c r="K21" s="58"/>
      <c r="L21" s="8"/>
    </row>
    <row r="22" spans="2:12" ht="15" customHeight="1" x14ac:dyDescent="0.2">
      <c r="B22" s="53" t="s">
        <v>25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17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21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23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4"/>
      <c r="C26" s="7"/>
      <c r="D26" s="7"/>
      <c r="E26" s="7"/>
      <c r="F26" s="7"/>
      <c r="G26" s="7"/>
      <c r="H26" s="15"/>
      <c r="I26" s="15"/>
      <c r="J26" s="15"/>
      <c r="K26" s="15"/>
      <c r="L26" s="8"/>
    </row>
    <row r="27" spans="2:12" ht="12" x14ac:dyDescent="0.2">
      <c r="B27" s="14"/>
      <c r="C27" s="16"/>
      <c r="D27" s="16"/>
      <c r="E27" s="16"/>
      <c r="F27" s="16"/>
      <c r="G27" s="16"/>
      <c r="H27" s="17"/>
      <c r="I27" s="17"/>
      <c r="J27" s="17"/>
      <c r="K27" s="17"/>
      <c r="L27" s="8"/>
    </row>
    <row r="28" spans="2:12" ht="12" x14ac:dyDescent="0.2">
      <c r="B28" s="14"/>
      <c r="C28" s="17"/>
      <c r="D28" s="1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14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8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ht="29.25" customHeight="1" x14ac:dyDescent="0.2">
      <c r="B35" s="19"/>
      <c r="C35" s="8"/>
      <c r="D35" s="8"/>
      <c r="E35" s="8"/>
      <c r="F35" s="18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Marek Trochimczyk</cp:lastModifiedBy>
  <cp:lastPrinted>2020-03-16T11:45:29Z</cp:lastPrinted>
  <dcterms:created xsi:type="dcterms:W3CDTF">2002-11-08T11:04:29Z</dcterms:created>
  <dcterms:modified xsi:type="dcterms:W3CDTF">2021-10-28T07:48:41Z</dcterms:modified>
</cp:coreProperties>
</file>