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AZP.25.1.37.2021\2021-2022\Bez cen\Poprawione\"/>
    </mc:Choice>
  </mc:AlternateContent>
  <bookViews>
    <workbookView xWindow="60" yWindow="330" windowWidth="19320" windowHeight="9540"/>
  </bookViews>
  <sheets>
    <sheet name="Arkusz1" sheetId="1" r:id="rId1"/>
  </sheets>
  <definedNames>
    <definedName name="_xlnm.Print_Area" localSheetId="0">Arkusz1!$A$1:$J$172</definedName>
    <definedName name="_xlnm.Print_Titles" localSheetId="0">Arkusz1!$5:$5</definedName>
  </definedNames>
  <calcPr calcId="152511"/>
</workbook>
</file>

<file path=xl/calcChain.xml><?xml version="1.0" encoding="utf-8"?>
<calcChain xmlns="http://schemas.openxmlformats.org/spreadsheetml/2006/main">
  <c r="H45" i="1" l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20" i="1" l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19" i="1"/>
  <c r="I19" i="1"/>
  <c r="J19" i="1"/>
  <c r="H12" i="1" l="1"/>
  <c r="H13" i="1"/>
  <c r="H14" i="1"/>
  <c r="H15" i="1"/>
  <c r="H16" i="1"/>
  <c r="H17" i="1"/>
  <c r="H18" i="1"/>
  <c r="H11" i="1"/>
  <c r="H10" i="1"/>
  <c r="B164" i="1" l="1"/>
  <c r="I10" i="1" l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H164" i="1" l="1"/>
</calcChain>
</file>

<file path=xl/sharedStrings.xml><?xml version="1.0" encoding="utf-8"?>
<sst xmlns="http://schemas.openxmlformats.org/spreadsheetml/2006/main" count="635" uniqueCount="352">
  <si>
    <t>Lp</t>
  </si>
  <si>
    <t>Nazwa</t>
  </si>
  <si>
    <t>Cena jednostkowa brutto (PLN)</t>
  </si>
  <si>
    <t>Ilość</t>
  </si>
  <si>
    <t xml:space="preserve">    </t>
  </si>
  <si>
    <t>Nr katalogowy</t>
  </si>
  <si>
    <t>Wartość brutto (PLN)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</si>
  <si>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</si>
  <si>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</si>
  <si>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</si>
  <si>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</si>
  <si>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J.m. / wielkość opakownia</t>
  </si>
  <si>
    <t>Załącznik Nr 2</t>
  </si>
  <si>
    <t>Adres:</t>
  </si>
  <si>
    <t>Nazwa:</t>
  </si>
  <si>
    <t>Nazwa i adres Wykonawcy:</t>
  </si>
  <si>
    <t>RNAscope® Negative Control Probe-DapB</t>
  </si>
  <si>
    <t>ACDbio</t>
  </si>
  <si>
    <t>310043</t>
  </si>
  <si>
    <t>Op.</t>
  </si>
  <si>
    <t>RNAscope® Wash Buffer Reagents</t>
  </si>
  <si>
    <t>310091</t>
  </si>
  <si>
    <t>RNAscope® Probe Mm-Polr2a</t>
  </si>
  <si>
    <t>312471</t>
  </si>
  <si>
    <t>RNAscope® Probe Hs-PPIB</t>
  </si>
  <si>
    <t>313901</t>
  </si>
  <si>
    <t>RNAscope® Positive Control Probe Mm-Ppib</t>
  </si>
  <si>
    <t>313911</t>
  </si>
  <si>
    <t>RNAscope® 2.5 HD Detection Reagents-BROWN</t>
  </si>
  <si>
    <t>322310</t>
  </si>
  <si>
    <t>RNAscope® Probe Mm-Fshr</t>
  </si>
  <si>
    <t>400461</t>
  </si>
  <si>
    <t>RNAscope® Probe Hs-FSHR-ver2</t>
  </si>
  <si>
    <t>408101</t>
  </si>
  <si>
    <t>RNAscope® Probe Hs-ZP3</t>
  </si>
  <si>
    <t>442631</t>
  </si>
  <si>
    <t>RNAscope® H2O2 &amp; Protease Plus Reagents</t>
  </si>
  <si>
    <t>RNAscope® Probe Mm-ZP3</t>
  </si>
  <si>
    <t>447551</t>
  </si>
  <si>
    <t>Goat anti-Rabbit IgG Secondary Antibody [HRP], 1ml</t>
  </si>
  <si>
    <t>Novus biologicals</t>
  </si>
  <si>
    <t>HAF008</t>
  </si>
  <si>
    <t>1 ml</t>
  </si>
  <si>
    <t>Recombinant Human Prolactin Protein, CF</t>
  </si>
  <si>
    <t>R&amp;D Systems</t>
  </si>
  <si>
    <t xml:space="preserve"> 682-PL-050</t>
  </si>
  <si>
    <t>50 µg</t>
  </si>
  <si>
    <t>Human PD-1 Antibody 100ug</t>
  </si>
  <si>
    <t xml:space="preserve"> AF1086</t>
  </si>
  <si>
    <t>100 ug</t>
  </si>
  <si>
    <t>Human FGF21 Quantikine ELISA Kit</t>
  </si>
  <si>
    <t xml:space="preserve"> DF2100 </t>
  </si>
  <si>
    <t>96t.</t>
  </si>
  <si>
    <t xml:space="preserve">FSTL-1 Human Follistatin-like 1 DuoSet ELISA </t>
  </si>
  <si>
    <t xml:space="preserve"> DY1694</t>
  </si>
  <si>
    <t>1 kit</t>
  </si>
  <si>
    <t>Recombinant Human TRAIL Protein</t>
  </si>
  <si>
    <t>126-FL-010</t>
  </si>
  <si>
    <t>10 ug</t>
  </si>
  <si>
    <t>Recombinant human IL-4 Protein</t>
  </si>
  <si>
    <t>204-IL-010</t>
  </si>
  <si>
    <t>Recombinant human MCSF</t>
  </si>
  <si>
    <t xml:space="preserve">216-MC-005 </t>
  </si>
  <si>
    <t>5 µg</t>
  </si>
  <si>
    <t xml:space="preserve">Recombinant Human TGF-beta1 </t>
  </si>
  <si>
    <t>240-B-002</t>
  </si>
  <si>
    <t>2 ug</t>
  </si>
  <si>
    <t>Recombinant Human IFN-gamma protein</t>
  </si>
  <si>
    <t>285-IF-100</t>
  </si>
  <si>
    <t>Recombinant Human APRIL Protein</t>
  </si>
  <si>
    <t>5860-AP-010</t>
  </si>
  <si>
    <t>Human B7-H1 Affinity Purified Polyclonal Ab, Goat IgG ,CD274</t>
  </si>
  <si>
    <t>AF156</t>
  </si>
  <si>
    <t>Human IL-10 Quantikine ELISA Kit</t>
  </si>
  <si>
    <t>D1000B</t>
  </si>
  <si>
    <t>Human IL-13 Quantikine ELISA Kit</t>
  </si>
  <si>
    <t>D1300B</t>
  </si>
  <si>
    <t>Human IL-15 Quantikine ELISA Kit (R&amp;D, D1500 )</t>
  </si>
  <si>
    <t>D1500</t>
  </si>
  <si>
    <t>96 t.</t>
  </si>
  <si>
    <t>Human IL-17 Quantikine ELISA Kit</t>
  </si>
  <si>
    <t>D1700</t>
  </si>
  <si>
    <t>Human IL-2 Quantikine ELISA Kit</t>
  </si>
  <si>
    <t>D2050</t>
  </si>
  <si>
    <t>Human IL-6 Quantikine ELISA Kit</t>
  </si>
  <si>
    <t>D6050</t>
  </si>
  <si>
    <t>Human CXCL8/IL-8 Quantikine ELISA Kit</t>
  </si>
  <si>
    <t>D8000C</t>
  </si>
  <si>
    <t>Human ACE Quantikine ELISA Kit</t>
  </si>
  <si>
    <t>DACE00</t>
  </si>
  <si>
    <t>Human alpha 1-Acid Glycoprotein Quantikine ELISA Kit</t>
  </si>
  <si>
    <t>DAGP00</t>
  </si>
  <si>
    <t>Human Angiopoietin-1 Quantikine ELISA Kit</t>
  </si>
  <si>
    <t>DANG10</t>
  </si>
  <si>
    <t>Human Angiopoietin-2 Quantikine ELISA Kit</t>
  </si>
  <si>
    <t>DANG20</t>
  </si>
  <si>
    <t>Human TGF-beta 1 Quantikine ELISA</t>
  </si>
  <si>
    <t>DB100B</t>
  </si>
  <si>
    <t>Human TGF-B2 Quantikine ELLISA Kit</t>
  </si>
  <si>
    <t>DB250</t>
  </si>
  <si>
    <t>Human Free BDNF Quantikine ELISA Kit</t>
  </si>
  <si>
    <t>DBD00</t>
  </si>
  <si>
    <t>Human BAFF/BLyS/TNFSF13B Quantikine ELISA Kit</t>
  </si>
  <si>
    <t>DBLYS0B</t>
  </si>
  <si>
    <t>Quantikine ELISA kit Human BMP7</t>
  </si>
  <si>
    <t>DBP700</t>
  </si>
  <si>
    <t>Human sCd14 ELISA Kit</t>
  </si>
  <si>
    <t>DC140</t>
  </si>
  <si>
    <t>Human CD163 Quantikine ELISA Kit</t>
  </si>
  <si>
    <t>DC1630</t>
  </si>
  <si>
    <t>Human CHH3L1 Quantikine ELISA Kit</t>
  </si>
  <si>
    <t>DC3L10</t>
  </si>
  <si>
    <t>Human E-Cadherin Quantikine ELISA Kit</t>
  </si>
  <si>
    <t>DCADE0</t>
  </si>
  <si>
    <t>Human VE-cadherin Quantikine ELISA Kit</t>
  </si>
  <si>
    <t>DCADV0</t>
  </si>
  <si>
    <t>Human ICAM-1/CD54 Allele-specific Quantikine ELISA Kit</t>
  </si>
  <si>
    <t>DCD540</t>
  </si>
  <si>
    <t>Human soluble CD40 Ligand ELISA</t>
  </si>
  <si>
    <t>DCDL40</t>
  </si>
  <si>
    <t>Human SCF Quantikine ELISA Kit</t>
  </si>
  <si>
    <t>DCK00</t>
  </si>
  <si>
    <t>Human CCL2/MCP-1 Quantikine ELISA Kit</t>
  </si>
  <si>
    <t>DCP00</t>
  </si>
  <si>
    <t>Human C-Reactive Protein/CRPQuantikine ELISA Kit</t>
  </si>
  <si>
    <t>DCRP00</t>
  </si>
  <si>
    <t>Human G-CSF Quantikine ELISA Kit</t>
  </si>
  <si>
    <t>DCS50</t>
  </si>
  <si>
    <t>Human Cytochrrom C Quantikine ELISA Kit</t>
  </si>
  <si>
    <t>DCTC0</t>
  </si>
  <si>
    <t>Human CXCL11/I-TAC Quantikine ELISA</t>
  </si>
  <si>
    <t>DCX110</t>
  </si>
  <si>
    <t>Human Fractalkine/CX3CL1  Quantikine ELISA Kit</t>
  </si>
  <si>
    <t>DCX310</t>
  </si>
  <si>
    <t>95t.</t>
  </si>
  <si>
    <t>Human CXCL9/MIG Quantikine ELISA Kit</t>
  </si>
  <si>
    <t>DCX900</t>
  </si>
  <si>
    <t>Human CCL17/TARC Quantikine ELISA Kit</t>
  </si>
  <si>
    <t>DDN00</t>
  </si>
  <si>
    <t>Human EGF Quantikiene ELISA Kit</t>
  </si>
  <si>
    <t>DEG00</t>
  </si>
  <si>
    <t>Human Endothelin-1 Quantikine ELISA Kit</t>
  </si>
  <si>
    <t>DET100</t>
  </si>
  <si>
    <t>Human FGF-19 Quantikine ELISA Kit</t>
  </si>
  <si>
    <t>DF1900</t>
  </si>
  <si>
    <t>Human FGF-21 Quantikine ELISA Kit</t>
  </si>
  <si>
    <t>DF2100</t>
  </si>
  <si>
    <t>Human FGF basic Quantikine ELISA Kit</t>
  </si>
  <si>
    <t>DFB50</t>
  </si>
  <si>
    <t>Human Fas Ligand/TNFSF6 ELISA kit</t>
  </si>
  <si>
    <t>DFL00B</t>
  </si>
  <si>
    <t>Human sFas/CD95/TNFRSF6 Quantikine ELISA Kit</t>
  </si>
  <si>
    <t>DFS00</t>
  </si>
  <si>
    <t xml:space="preserve">Human IGF-1 Quantikine ELISA Kit </t>
  </si>
  <si>
    <t>DG100B</t>
  </si>
  <si>
    <t>Human Galectin-3 Quantikine ELISA Kit</t>
  </si>
  <si>
    <t>DGAL30</t>
  </si>
  <si>
    <t>Human IGFBP-3 Quantikine ELISA Kit</t>
  </si>
  <si>
    <t>DGB300</t>
  </si>
  <si>
    <t>Glucagon Quantikine ELISA Kit</t>
  </si>
  <si>
    <t>DGCG0</t>
  </si>
  <si>
    <t>Human GDF-15 Quantikine ELISA Kit</t>
  </si>
  <si>
    <t>DGD150</t>
  </si>
  <si>
    <t>GDF-8/Myostatin Quantikine ELISA Kit</t>
  </si>
  <si>
    <t>DGDF80</t>
  </si>
  <si>
    <t>Human GM-CSF Quantikine ELISA Kit</t>
  </si>
  <si>
    <t>DGM00</t>
  </si>
  <si>
    <t>Human Soluble gp130 Quantikine ELISA Kit</t>
  </si>
  <si>
    <t>DGP00</t>
  </si>
  <si>
    <t>Human IFN-y ELISA kit</t>
  </si>
  <si>
    <t>DIF50</t>
  </si>
  <si>
    <t>Human CXCL10/IP-10 Quantikine ELISA Kit</t>
  </si>
  <si>
    <t>DIP100</t>
  </si>
  <si>
    <t>human TIM-1/KIM-1/HAVCR Quantikine ELISA Kit</t>
  </si>
  <si>
    <t>DKM100</t>
  </si>
  <si>
    <t>Human- IL-1beta/IL-1F2</t>
  </si>
  <si>
    <t>DLB50</t>
  </si>
  <si>
    <t>Human lipocalin-2/NGAL quantikine ELISA Kit</t>
  </si>
  <si>
    <t>DLCN20</t>
  </si>
  <si>
    <t>Quantikine Human Light/TNFSF14 ELISA Kit</t>
  </si>
  <si>
    <t>DLIT00</t>
  </si>
  <si>
    <t>Human Leptin Quantikien ELISA Kit</t>
  </si>
  <si>
    <t>DLP00</t>
  </si>
  <si>
    <t>Human CCL20/MIP-3 alpha Quantikine ELISA Kit</t>
  </si>
  <si>
    <t>DM3A00</t>
  </si>
  <si>
    <t>Human MMP-9/NGAL Complex Quantikine ELISA Kit</t>
  </si>
  <si>
    <t>DM9L20</t>
  </si>
  <si>
    <t>Human CCL3/MIP-1alpha Quantikine ELISA Kit</t>
  </si>
  <si>
    <t>DMA00</t>
  </si>
  <si>
    <t>96t</t>
  </si>
  <si>
    <t>Human CCL4/MIP-1 beta Quantikine ELISA Kit</t>
  </si>
  <si>
    <t>DMB00</t>
  </si>
  <si>
    <t>Human M-CSF Quantikine ELISA Kit</t>
  </si>
  <si>
    <t>DMC00B</t>
  </si>
  <si>
    <t>Human MIF Quantikine ELISA Kit</t>
  </si>
  <si>
    <t>DMF00B</t>
  </si>
  <si>
    <t>Human MMP-3 Quantikine ELISA Kit</t>
  </si>
  <si>
    <t>DMP300</t>
  </si>
  <si>
    <t>Human MMP-7 Quantikine ELISA Kit</t>
  </si>
  <si>
    <t>DMP700</t>
  </si>
  <si>
    <t>Human MMP-8</t>
  </si>
  <si>
    <t>DMP800B</t>
  </si>
  <si>
    <t>Human MMP-9 Quantikine ELISA Kit</t>
  </si>
  <si>
    <t>DMP900</t>
  </si>
  <si>
    <t>Human Myeloperoxidase Quantikine ELISA Kit</t>
  </si>
  <si>
    <t>DMYE00B</t>
  </si>
  <si>
    <t>Human Endostatin Quantikine ELISA Kit</t>
  </si>
  <si>
    <t>DNST0</t>
  </si>
  <si>
    <t>Human Osteopontin ELISA Kit</t>
  </si>
  <si>
    <t>DOST00</t>
  </si>
  <si>
    <t>Human progranulin Quantikine ELISA Kit</t>
  </si>
  <si>
    <t>DPGRN0</t>
  </si>
  <si>
    <t>Human sP-selectin/CD62P Quantikine ELISA Kit</t>
  </si>
  <si>
    <t>DPSE00</t>
  </si>
  <si>
    <t>Human pentraxin3/TSG-14 Quantikine ELISA Kit</t>
  </si>
  <si>
    <t>DPTX30B</t>
  </si>
  <si>
    <t>Human IL-6R Quantikine ELISA Kit</t>
  </si>
  <si>
    <t>DR600</t>
  </si>
  <si>
    <t>Human RBP4 Quantikine ELISA Kit</t>
  </si>
  <si>
    <t>DRB400</t>
  </si>
  <si>
    <t>Human RAGE ELISA Kit</t>
  </si>
  <si>
    <t>DRG00</t>
  </si>
  <si>
    <t>Human CCL5/RANTES Elisa Kit</t>
  </si>
  <si>
    <t>DRN00B</t>
  </si>
  <si>
    <t>Human Adiponectin/Acrp30 Quantikine ELISA Kit</t>
  </si>
  <si>
    <t>DRP300</t>
  </si>
  <si>
    <t>Human Resistin Quantikine ELISA Kit</t>
  </si>
  <si>
    <t>DRSN00</t>
  </si>
  <si>
    <t>Human sTNFR I /TNFRSF1AQuantikine ELISA Kit</t>
  </si>
  <si>
    <t>DRT100</t>
  </si>
  <si>
    <t>Human sTNFR II/TNFRSF1B Quantikine ELISA Kit</t>
  </si>
  <si>
    <t>DRT200</t>
  </si>
  <si>
    <t>Human CXCL12/SDF-1 alpha Quantikine ELISA Kit</t>
  </si>
  <si>
    <t>DSA00</t>
  </si>
  <si>
    <t>op.</t>
  </si>
  <si>
    <t>Human Cystatin C Quantikine ELISA Kit</t>
  </si>
  <si>
    <t>DSCTC0</t>
  </si>
  <si>
    <t>Human Serpin E1/PAI-1 Quantikine ELISA Kit</t>
  </si>
  <si>
    <t>DSE100</t>
  </si>
  <si>
    <t>Human sE-selectin/CD62E Quantikine ELISA Kit</t>
  </si>
  <si>
    <t>DSLE00</t>
  </si>
  <si>
    <t>Human TNF-alpha Quantikine ELISA Kit</t>
  </si>
  <si>
    <t>DTA00D</t>
  </si>
  <si>
    <t>Human Tie-2 Quantikine ELISA Kit</t>
  </si>
  <si>
    <t>DTE200</t>
  </si>
  <si>
    <t>Human Thrombomodulin/BDCA-3 ELISA Kit</t>
  </si>
  <si>
    <t>DTHBD0</t>
  </si>
  <si>
    <t>Human TIMP-1 Quantikine ELISA Kit</t>
  </si>
  <si>
    <t>DTM100</t>
  </si>
  <si>
    <t>Human TIMP-2 Quantikine ELISA Kit</t>
  </si>
  <si>
    <t>DTM200</t>
  </si>
  <si>
    <t>Human TIMP-4 Quantikine ELISA Kit</t>
  </si>
  <si>
    <t>DTM400</t>
  </si>
  <si>
    <t>Human Thrombopoietin Quantikine ELISA Kit</t>
  </si>
  <si>
    <t>DTP00B</t>
  </si>
  <si>
    <t>Human TRAIL/TNFSF10 ELISA Kit </t>
  </si>
  <si>
    <t>DTRL00</t>
  </si>
  <si>
    <t>Human Total Serpin E1/PAI-1 Quantikine ELISA Kit</t>
  </si>
  <si>
    <t>DTSE100</t>
  </si>
  <si>
    <t>Human TSLP Immunoassay Quantikine ELISA</t>
  </si>
  <si>
    <t>DTSLP0</t>
  </si>
  <si>
    <t>Human Thrombospondin-1 Quantikine ELISA Kit</t>
  </si>
  <si>
    <t>DTSP10</t>
  </si>
  <si>
    <t>Human Eotaxin Quantikine ELISA Kit</t>
  </si>
  <si>
    <t>DTX00</t>
  </si>
  <si>
    <t>Human sVCAM-1/CD106 Quantikine ELISA Kit</t>
  </si>
  <si>
    <t>DVC00</t>
  </si>
  <si>
    <t>Human Vitamin D BP ELISA Kit</t>
  </si>
  <si>
    <t>DVDBP0B</t>
  </si>
  <si>
    <t>Human VEGF Quantikine ELISA Kit</t>
  </si>
  <si>
    <t>DVE00</t>
  </si>
  <si>
    <t>Human VEGF D Quantikine ELISA Kit</t>
  </si>
  <si>
    <t>DVED00</t>
  </si>
  <si>
    <t>Human soluble VEGFR1/FLT-1 ELISA Kit</t>
  </si>
  <si>
    <t>DVR100C</t>
  </si>
  <si>
    <t>Human VEGF-R2 Quantikine ELISA Kit</t>
  </si>
  <si>
    <t>DVR200</t>
  </si>
  <si>
    <t>Normal Goat Serum</t>
  </si>
  <si>
    <t>DY005</t>
  </si>
  <si>
    <t>DuoSet Ancillary Reagent Kit 2</t>
  </si>
  <si>
    <t>DY008</t>
  </si>
  <si>
    <t>5 plates</t>
  </si>
  <si>
    <t>Human  IL-25 ELISA Kit,</t>
  </si>
  <si>
    <t>DY1258-05</t>
  </si>
  <si>
    <t>Human IL-6 DuoSet ELISA</t>
  </si>
  <si>
    <t>DY206</t>
  </si>
  <si>
    <t>1 kit (15 plates)</t>
  </si>
  <si>
    <t>Human IL-6 R alpha DuoSet ELISA</t>
  </si>
  <si>
    <t>DY227</t>
  </si>
  <si>
    <t>Human sgp130 DuoSet ELISA</t>
  </si>
  <si>
    <t>DY228</t>
  </si>
  <si>
    <t>Human hs IL-10 Elisa</t>
  </si>
  <si>
    <t>HS100C</t>
  </si>
  <si>
    <t>Human IL-12  HS</t>
  </si>
  <si>
    <t>HS120</t>
  </si>
  <si>
    <t>Human IL-4 Quantikine ELISA Kit</t>
  </si>
  <si>
    <t>HS400</t>
  </si>
  <si>
    <t>Human IL-6 Quantikine HS ELISA Kit</t>
  </si>
  <si>
    <t>HS600C</t>
  </si>
  <si>
    <t>HSFB00D</t>
  </si>
  <si>
    <t>Human GM-CSF HS Quantikine ELISA Kit</t>
  </si>
  <si>
    <t>HSGM0</t>
  </si>
  <si>
    <t>Human IL-1beta/IL-1F2 Quantikine HS ELIS Kit</t>
  </si>
  <si>
    <t>HSLB00D</t>
  </si>
  <si>
    <t>Human TNF-alpha/TNFSF1A HS ELISA Kit</t>
  </si>
  <si>
    <t>HSTA00E</t>
  </si>
  <si>
    <t>Human G-CSF- HS Quantikine ELISA Kit</t>
  </si>
  <si>
    <t>HSTCS0</t>
  </si>
  <si>
    <t>Total Nitric Oxide Assay</t>
  </si>
  <si>
    <t>KGE001</t>
  </si>
  <si>
    <t>PGE2 Parameter Assay Kit</t>
  </si>
  <si>
    <t>KGE004B</t>
  </si>
  <si>
    <t>Human MMP-2 Quantikine ELISA Kit</t>
  </si>
  <si>
    <t>MMP200</t>
  </si>
  <si>
    <t>Rat IL-10 Quantikine ELISA Kit</t>
  </si>
  <si>
    <t>R1000</t>
  </si>
  <si>
    <t>Rat IL-6 Quantikine ELISA Kit</t>
  </si>
  <si>
    <t>R6000B</t>
  </si>
  <si>
    <t>rat IL-1 beta/IL-1F2 Quantikine ELISA Kit</t>
  </si>
  <si>
    <t>RLB00</t>
  </si>
  <si>
    <t>192t</t>
  </si>
  <si>
    <t>Rat  VEGF Quantikine ELISA Kit</t>
  </si>
  <si>
    <t>RRV00</t>
  </si>
  <si>
    <t>Rat TNF-alpha Quantikine ELISA Kit</t>
  </si>
  <si>
    <t>RTA00</t>
  </si>
  <si>
    <t>192t.</t>
  </si>
  <si>
    <t>AM6545</t>
  </si>
  <si>
    <t>TOCRIS</t>
  </si>
  <si>
    <t>5443</t>
  </si>
  <si>
    <t>50 mg</t>
  </si>
  <si>
    <t>kanabidiol atypowy</t>
  </si>
  <si>
    <t>1297/10</t>
  </si>
  <si>
    <t>10mg</t>
  </si>
  <si>
    <t>Cannabidiol</t>
  </si>
  <si>
    <t>1570/10</t>
  </si>
  <si>
    <t>10 mg</t>
  </si>
  <si>
    <t>25 mg</t>
  </si>
  <si>
    <t>TRAM34</t>
  </si>
  <si>
    <t>2946/10</t>
  </si>
  <si>
    <t>URB 597</t>
  </si>
  <si>
    <t>4612/50</t>
  </si>
  <si>
    <t>PF 05190457 inverse ghrelin agonist</t>
  </si>
  <si>
    <t>6350/25</t>
  </si>
  <si>
    <t>Proteome Profiler Human XL Cytokine Array Kit</t>
  </si>
  <si>
    <t>ARY022B</t>
  </si>
  <si>
    <t>4 membrany</t>
  </si>
  <si>
    <t>Proteome profiler Rat XL Cytokine Array</t>
  </si>
  <si>
    <t>ARY030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</si>
  <si>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</si>
  <si>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Arial CE"/>
        <charset val="238"/>
      </rPr>
      <t xml:space="preserve"> </t>
    </r>
    <r>
      <rPr>
        <b/>
        <sz val="10"/>
        <rFont val="Arial CE"/>
        <family val="2"/>
        <charset val="238"/>
      </rPr>
      <t xml:space="preserve">firmy </t>
    </r>
    <r>
      <rPr>
        <b/>
        <sz val="10"/>
        <color rgb="FFFF0000"/>
        <rFont val="Arial CE"/>
        <charset val="238"/>
      </rPr>
      <t xml:space="preserve"> ACDBio, Novus Biological, R&amp;D Systems, Tocris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</si>
  <si>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………………………………………………..</t>
  </si>
  <si>
    <t>(podpis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</si>
</sst>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4" borderId="3" xfId="0" applyFont="1" applyFill="1" applyBorder="1"/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wrapText="1"/>
    </xf>
    <xf numFmtId="44" fontId="10" fillId="4" borderId="3" xfId="1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44" fontId="10" fillId="3" borderId="3" xfId="1" applyNumberFormat="1" applyFont="1" applyFill="1" applyBorder="1"/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0" fillId="5" borderId="3" xfId="0" applyFont="1" applyFill="1" applyBorder="1" applyAlignment="1">
      <alignment horizontal="center"/>
    </xf>
    <xf numFmtId="0" fontId="0" fillId="0" borderId="5" xfId="0" applyBorder="1"/>
    <xf numFmtId="44" fontId="3" fillId="0" borderId="6" xfId="0" applyNumberFormat="1" applyFont="1" applyBorder="1"/>
    <xf numFmtId="0" fontId="10" fillId="5" borderId="3" xfId="0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1"/>
  <sheetViews>
    <sheetView tabSelected="1" topLeftCell="A136" zoomScaleNormal="100" zoomScaleSheetLayoutView="85" workbookViewId="0">
      <selection activeCell="B152" sqref="B152"/>
    </sheetView>
  </sheetViews>
  <sheetFormatPr defaultRowHeight="11.25" x14ac:dyDescent="0.2"/>
  <cols>
    <col min="1" max="1" width="4.42578125" style="2" customWidth="1"/>
    <col min="2" max="2" width="37.5703125" style="1" customWidth="1"/>
    <col min="3" max="3" width="14.7109375" style="1" customWidth="1"/>
    <col min="4" max="4" width="21.28515625" style="1" customWidth="1"/>
    <col min="5" max="5" width="12.85546875" style="2" customWidth="1"/>
    <col min="6" max="6" width="6.140625" style="1" customWidth="1"/>
    <col min="7" max="7" width="14.140625" style="1" customWidth="1"/>
    <col min="8" max="8" width="13.42578125" style="1" customWidth="1"/>
    <col min="9" max="9" width="14.7109375" style="1" customWidth="1"/>
    <col min="10" max="10" width="14.5703125" style="1" customWidth="1"/>
    <col min="11" max="16384" width="9.140625" style="1"/>
  </cols>
  <sheetData>
    <row r="2" spans="1:10" ht="15" x14ac:dyDescent="0.25">
      <c r="B2" s="17" t="s">
        <v>15</v>
      </c>
      <c r="C2" s="16"/>
      <c r="D2" s="16"/>
    </row>
    <row r="3" spans="1:10" s="14" customFormat="1" ht="12.75" x14ac:dyDescent="0.2">
      <c r="A3" s="15"/>
      <c r="B3" s="18" t="s">
        <v>14</v>
      </c>
      <c r="C3" s="16"/>
      <c r="D3" s="16"/>
      <c r="E3" s="15"/>
    </row>
    <row r="4" spans="1:10" s="14" customFormat="1" ht="12.75" x14ac:dyDescent="0.2">
      <c r="A4" s="15"/>
      <c r="B4" s="18" t="s">
        <v>13</v>
      </c>
      <c r="C4" s="16"/>
      <c r="D4" s="16"/>
      <c r="E4" s="15"/>
    </row>
    <row r="5" spans="1:10" ht="25.5" customHeight="1" x14ac:dyDescent="0.2">
      <c r="F5" s="6" t="s">
        <v>348</v>
      </c>
      <c r="H5" s="1" t="s">
        <v>12</v>
      </c>
    </row>
    <row r="6" spans="1:10" ht="12.75" x14ac:dyDescent="0.2">
      <c r="A6" s="38" t="s">
        <v>349</v>
      </c>
      <c r="B6" s="38"/>
      <c r="C6" s="38"/>
      <c r="D6" s="38"/>
      <c r="E6" s="38"/>
      <c r="F6" s="38"/>
      <c r="G6" s="38"/>
      <c r="H6" s="38"/>
      <c r="I6" s="12"/>
      <c r="J6" s="3"/>
    </row>
    <row r="7" spans="1:10" ht="36.75" customHeight="1" x14ac:dyDescent="0.2">
      <c r="A7" s="39"/>
      <c r="B7" s="39"/>
      <c r="C7" s="39"/>
      <c r="D7" s="39"/>
      <c r="E7" s="39"/>
      <c r="F7" s="39"/>
      <c r="G7" s="39"/>
      <c r="H7" s="39"/>
      <c r="I7" s="13"/>
      <c r="J7" s="4"/>
    </row>
    <row r="8" spans="1:10" x14ac:dyDescent="0.2">
      <c r="A8" s="5"/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44.25" customHeight="1" x14ac:dyDescent="0.2">
      <c r="A9" s="29" t="s">
        <v>0</v>
      </c>
      <c r="B9" s="29" t="s">
        <v>1</v>
      </c>
      <c r="C9" s="29" t="s">
        <v>10</v>
      </c>
      <c r="D9" s="29" t="s">
        <v>5</v>
      </c>
      <c r="E9" s="29" t="s">
        <v>11</v>
      </c>
      <c r="F9" s="29" t="s">
        <v>3</v>
      </c>
      <c r="G9" s="29" t="s">
        <v>2</v>
      </c>
      <c r="H9" s="30" t="s">
        <v>6</v>
      </c>
      <c r="I9" s="30" t="s">
        <v>8</v>
      </c>
      <c r="J9" s="30" t="s">
        <v>7</v>
      </c>
    </row>
    <row r="10" spans="1:10" ht="12.75" x14ac:dyDescent="0.2">
      <c r="A10" s="21">
        <v>1</v>
      </c>
      <c r="B10" s="20" t="s">
        <v>16</v>
      </c>
      <c r="C10" s="22" t="s">
        <v>17</v>
      </c>
      <c r="D10" s="21" t="s">
        <v>18</v>
      </c>
      <c r="E10" s="22" t="s">
        <v>19</v>
      </c>
      <c r="F10" s="19">
        <v>1</v>
      </c>
      <c r="G10" s="23">
        <v>0</v>
      </c>
      <c r="H10" s="23">
        <f t="shared" ref="H10:H41" si="0">F10*G10</f>
        <v>0</v>
      </c>
      <c r="I10" s="22" t="str">
        <f t="shared" ref="I10:I41" si="1">C10</f>
        <v>ACDbio</v>
      </c>
      <c r="J10" s="21" t="str">
        <f t="shared" ref="J10:J41" si="2">D10</f>
        <v>310043</v>
      </c>
    </row>
    <row r="11" spans="1:10" ht="12.75" x14ac:dyDescent="0.2">
      <c r="A11" s="26">
        <v>2</v>
      </c>
      <c r="B11" s="25" t="s">
        <v>20</v>
      </c>
      <c r="C11" s="27" t="s">
        <v>17</v>
      </c>
      <c r="D11" s="26" t="s">
        <v>21</v>
      </c>
      <c r="E11" s="27" t="s">
        <v>19</v>
      </c>
      <c r="F11" s="24">
        <v>1</v>
      </c>
      <c r="G11" s="28">
        <v>0</v>
      </c>
      <c r="H11" s="28">
        <f t="shared" si="0"/>
        <v>0</v>
      </c>
      <c r="I11" s="36" t="str">
        <f t="shared" si="1"/>
        <v>ACDbio</v>
      </c>
      <c r="J11" s="33" t="str">
        <f t="shared" si="2"/>
        <v>310091</v>
      </c>
    </row>
    <row r="12" spans="1:10" ht="12.75" x14ac:dyDescent="0.2">
      <c r="A12" s="21">
        <v>3</v>
      </c>
      <c r="B12" s="20" t="s">
        <v>22</v>
      </c>
      <c r="C12" s="22" t="s">
        <v>17</v>
      </c>
      <c r="D12" s="21" t="s">
        <v>23</v>
      </c>
      <c r="E12" s="22" t="s">
        <v>19</v>
      </c>
      <c r="F12" s="19">
        <v>1</v>
      </c>
      <c r="G12" s="23">
        <v>0</v>
      </c>
      <c r="H12" s="23">
        <f t="shared" si="0"/>
        <v>0</v>
      </c>
      <c r="I12" s="22" t="str">
        <f t="shared" si="1"/>
        <v>ACDbio</v>
      </c>
      <c r="J12" s="21" t="str">
        <f t="shared" si="2"/>
        <v>312471</v>
      </c>
    </row>
    <row r="13" spans="1:10" ht="12.75" x14ac:dyDescent="0.2">
      <c r="A13" s="26">
        <v>4</v>
      </c>
      <c r="B13" s="25" t="s">
        <v>24</v>
      </c>
      <c r="C13" s="27" t="s">
        <v>17</v>
      </c>
      <c r="D13" s="26" t="s">
        <v>25</v>
      </c>
      <c r="E13" s="27" t="s">
        <v>19</v>
      </c>
      <c r="F13" s="24">
        <v>1</v>
      </c>
      <c r="G13" s="28">
        <v>0</v>
      </c>
      <c r="H13" s="28">
        <f t="shared" si="0"/>
        <v>0</v>
      </c>
      <c r="I13" s="36" t="str">
        <f t="shared" si="1"/>
        <v>ACDbio</v>
      </c>
      <c r="J13" s="33" t="str">
        <f t="shared" si="2"/>
        <v>313901</v>
      </c>
    </row>
    <row r="14" spans="1:10" ht="25.5" x14ac:dyDescent="0.2">
      <c r="A14" s="21">
        <v>5</v>
      </c>
      <c r="B14" s="20" t="s">
        <v>26</v>
      </c>
      <c r="C14" s="22" t="s">
        <v>17</v>
      </c>
      <c r="D14" s="21" t="s">
        <v>27</v>
      </c>
      <c r="E14" s="22" t="s">
        <v>19</v>
      </c>
      <c r="F14" s="19">
        <v>1</v>
      </c>
      <c r="G14" s="23">
        <v>0</v>
      </c>
      <c r="H14" s="23">
        <f t="shared" si="0"/>
        <v>0</v>
      </c>
      <c r="I14" s="22" t="str">
        <f t="shared" si="1"/>
        <v>ACDbio</v>
      </c>
      <c r="J14" s="21" t="str">
        <f t="shared" si="2"/>
        <v>313911</v>
      </c>
    </row>
    <row r="15" spans="1:10" ht="25.5" x14ac:dyDescent="0.2">
      <c r="A15" s="26">
        <v>6</v>
      </c>
      <c r="B15" s="25" t="s">
        <v>28</v>
      </c>
      <c r="C15" s="27" t="s">
        <v>17</v>
      </c>
      <c r="D15" s="26" t="s">
        <v>29</v>
      </c>
      <c r="E15" s="27" t="s">
        <v>19</v>
      </c>
      <c r="F15" s="24">
        <v>1</v>
      </c>
      <c r="G15" s="28">
        <v>0</v>
      </c>
      <c r="H15" s="28">
        <f t="shared" si="0"/>
        <v>0</v>
      </c>
      <c r="I15" s="36" t="str">
        <f t="shared" si="1"/>
        <v>ACDbio</v>
      </c>
      <c r="J15" s="33" t="str">
        <f t="shared" si="2"/>
        <v>322310</v>
      </c>
    </row>
    <row r="16" spans="1:10" ht="12.75" x14ac:dyDescent="0.2">
      <c r="A16" s="21">
        <v>7</v>
      </c>
      <c r="B16" s="20" t="s">
        <v>30</v>
      </c>
      <c r="C16" s="22" t="s">
        <v>17</v>
      </c>
      <c r="D16" s="21" t="s">
        <v>31</v>
      </c>
      <c r="E16" s="22" t="s">
        <v>19</v>
      </c>
      <c r="F16" s="19">
        <v>1</v>
      </c>
      <c r="G16" s="23">
        <v>0</v>
      </c>
      <c r="H16" s="23">
        <f t="shared" si="0"/>
        <v>0</v>
      </c>
      <c r="I16" s="22" t="str">
        <f t="shared" si="1"/>
        <v>ACDbio</v>
      </c>
      <c r="J16" s="21" t="str">
        <f t="shared" si="2"/>
        <v>400461</v>
      </c>
    </row>
    <row r="17" spans="1:10" ht="12.75" x14ac:dyDescent="0.2">
      <c r="A17" s="26">
        <v>8</v>
      </c>
      <c r="B17" s="25" t="s">
        <v>32</v>
      </c>
      <c r="C17" s="27" t="s">
        <v>17</v>
      </c>
      <c r="D17" s="26" t="s">
        <v>33</v>
      </c>
      <c r="E17" s="27" t="s">
        <v>19</v>
      </c>
      <c r="F17" s="24">
        <v>1</v>
      </c>
      <c r="G17" s="28">
        <v>0</v>
      </c>
      <c r="H17" s="28">
        <f t="shared" si="0"/>
        <v>0</v>
      </c>
      <c r="I17" s="36" t="str">
        <f t="shared" si="1"/>
        <v>ACDbio</v>
      </c>
      <c r="J17" s="33" t="str">
        <f t="shared" si="2"/>
        <v>408101</v>
      </c>
    </row>
    <row r="18" spans="1:10" ht="12.75" x14ac:dyDescent="0.2">
      <c r="A18" s="21">
        <v>9</v>
      </c>
      <c r="B18" s="20" t="s">
        <v>34</v>
      </c>
      <c r="C18" s="22" t="s">
        <v>17</v>
      </c>
      <c r="D18" s="21" t="s">
        <v>35</v>
      </c>
      <c r="E18" s="22" t="s">
        <v>19</v>
      </c>
      <c r="F18" s="19">
        <v>1</v>
      </c>
      <c r="G18" s="23">
        <v>0</v>
      </c>
      <c r="H18" s="23">
        <f t="shared" si="0"/>
        <v>0</v>
      </c>
      <c r="I18" s="22" t="str">
        <f t="shared" si="1"/>
        <v>ACDbio</v>
      </c>
      <c r="J18" s="21" t="str">
        <f t="shared" si="2"/>
        <v>442631</v>
      </c>
    </row>
    <row r="19" spans="1:10" ht="25.5" x14ac:dyDescent="0.2">
      <c r="A19" s="26">
        <v>10</v>
      </c>
      <c r="B19" s="25" t="s">
        <v>36</v>
      </c>
      <c r="C19" s="27" t="s">
        <v>17</v>
      </c>
      <c r="D19" s="26">
        <v>322330</v>
      </c>
      <c r="E19" s="27" t="s">
        <v>19</v>
      </c>
      <c r="F19" s="24">
        <v>1</v>
      </c>
      <c r="G19" s="28">
        <v>0</v>
      </c>
      <c r="H19" s="28">
        <f t="shared" si="0"/>
        <v>0</v>
      </c>
      <c r="I19" s="36" t="str">
        <f t="shared" si="1"/>
        <v>ACDbio</v>
      </c>
      <c r="J19" s="33">
        <f t="shared" si="2"/>
        <v>322330</v>
      </c>
    </row>
    <row r="20" spans="1:10" s="14" customFormat="1" ht="12.75" x14ac:dyDescent="0.2">
      <c r="A20" s="21">
        <v>11</v>
      </c>
      <c r="B20" s="20" t="s">
        <v>37</v>
      </c>
      <c r="C20" s="22" t="s">
        <v>17</v>
      </c>
      <c r="D20" s="21" t="s">
        <v>38</v>
      </c>
      <c r="E20" s="22" t="s">
        <v>19</v>
      </c>
      <c r="F20" s="19">
        <v>1</v>
      </c>
      <c r="G20" s="23">
        <v>0</v>
      </c>
      <c r="H20" s="23">
        <f t="shared" si="0"/>
        <v>0</v>
      </c>
      <c r="I20" s="22" t="str">
        <f t="shared" si="1"/>
        <v>ACDbio</v>
      </c>
      <c r="J20" s="21" t="str">
        <f t="shared" si="2"/>
        <v>447551</v>
      </c>
    </row>
    <row r="21" spans="1:10" s="14" customFormat="1" ht="25.5" x14ac:dyDescent="0.2">
      <c r="A21" s="26">
        <v>12</v>
      </c>
      <c r="B21" s="25" t="s">
        <v>39</v>
      </c>
      <c r="C21" s="27" t="s">
        <v>40</v>
      </c>
      <c r="D21" s="26" t="s">
        <v>41</v>
      </c>
      <c r="E21" s="27" t="s">
        <v>42</v>
      </c>
      <c r="F21" s="24">
        <v>1</v>
      </c>
      <c r="G21" s="28">
        <v>0</v>
      </c>
      <c r="H21" s="28">
        <f t="shared" si="0"/>
        <v>0</v>
      </c>
      <c r="I21" s="36" t="str">
        <f t="shared" si="1"/>
        <v>Novus biologicals</v>
      </c>
      <c r="J21" s="33" t="str">
        <f t="shared" si="2"/>
        <v>HAF008</v>
      </c>
    </row>
    <row r="22" spans="1:10" s="14" customFormat="1" ht="12.75" x14ac:dyDescent="0.2">
      <c r="A22" s="21">
        <v>13</v>
      </c>
      <c r="B22" s="20" t="s">
        <v>43</v>
      </c>
      <c r="C22" s="22" t="s">
        <v>44</v>
      </c>
      <c r="D22" s="21" t="s">
        <v>45</v>
      </c>
      <c r="E22" s="22" t="s">
        <v>46</v>
      </c>
      <c r="F22" s="19">
        <v>1</v>
      </c>
      <c r="G22" s="23">
        <v>0</v>
      </c>
      <c r="H22" s="23">
        <f t="shared" si="0"/>
        <v>0</v>
      </c>
      <c r="I22" s="22" t="str">
        <f t="shared" si="1"/>
        <v>R&amp;D Systems</v>
      </c>
      <c r="J22" s="21" t="str">
        <f t="shared" si="2"/>
        <v xml:space="preserve"> 682-PL-050</v>
      </c>
    </row>
    <row r="23" spans="1:10" s="14" customFormat="1" ht="12.75" x14ac:dyDescent="0.2">
      <c r="A23" s="26">
        <v>14</v>
      </c>
      <c r="B23" s="25" t="s">
        <v>47</v>
      </c>
      <c r="C23" s="27" t="s">
        <v>44</v>
      </c>
      <c r="D23" s="26" t="s">
        <v>48</v>
      </c>
      <c r="E23" s="27" t="s">
        <v>49</v>
      </c>
      <c r="F23" s="24">
        <v>1</v>
      </c>
      <c r="G23" s="28">
        <v>0</v>
      </c>
      <c r="H23" s="28">
        <f t="shared" si="0"/>
        <v>0</v>
      </c>
      <c r="I23" s="36" t="str">
        <f t="shared" si="1"/>
        <v>R&amp;D Systems</v>
      </c>
      <c r="J23" s="33" t="str">
        <f t="shared" si="2"/>
        <v xml:space="preserve"> AF1086</v>
      </c>
    </row>
    <row r="24" spans="1:10" s="14" customFormat="1" ht="12.75" x14ac:dyDescent="0.2">
      <c r="A24" s="21">
        <v>15</v>
      </c>
      <c r="B24" s="20" t="s">
        <v>50</v>
      </c>
      <c r="C24" s="22" t="s">
        <v>44</v>
      </c>
      <c r="D24" s="21" t="s">
        <v>51</v>
      </c>
      <c r="E24" s="22" t="s">
        <v>52</v>
      </c>
      <c r="F24" s="19">
        <v>1</v>
      </c>
      <c r="G24" s="23">
        <v>0</v>
      </c>
      <c r="H24" s="23">
        <f t="shared" si="0"/>
        <v>0</v>
      </c>
      <c r="I24" s="22" t="str">
        <f t="shared" si="1"/>
        <v>R&amp;D Systems</v>
      </c>
      <c r="J24" s="21" t="str">
        <f t="shared" si="2"/>
        <v xml:space="preserve"> DF2100 </v>
      </c>
    </row>
    <row r="25" spans="1:10" s="14" customFormat="1" ht="25.5" x14ac:dyDescent="0.2">
      <c r="A25" s="26">
        <v>16</v>
      </c>
      <c r="B25" s="25" t="s">
        <v>53</v>
      </c>
      <c r="C25" s="27" t="s">
        <v>44</v>
      </c>
      <c r="D25" s="26" t="s">
        <v>54</v>
      </c>
      <c r="E25" s="27" t="s">
        <v>55</v>
      </c>
      <c r="F25" s="24">
        <v>1</v>
      </c>
      <c r="G25" s="28">
        <v>0</v>
      </c>
      <c r="H25" s="28">
        <f t="shared" si="0"/>
        <v>0</v>
      </c>
      <c r="I25" s="36" t="str">
        <f t="shared" si="1"/>
        <v>R&amp;D Systems</v>
      </c>
      <c r="J25" s="33" t="str">
        <f t="shared" si="2"/>
        <v xml:space="preserve"> DY1694</v>
      </c>
    </row>
    <row r="26" spans="1:10" s="14" customFormat="1" ht="12.75" x14ac:dyDescent="0.2">
      <c r="A26" s="21">
        <v>17</v>
      </c>
      <c r="B26" s="20" t="s">
        <v>56</v>
      </c>
      <c r="C26" s="22" t="s">
        <v>44</v>
      </c>
      <c r="D26" s="21" t="s">
        <v>57</v>
      </c>
      <c r="E26" s="22" t="s">
        <v>58</v>
      </c>
      <c r="F26" s="19">
        <v>1</v>
      </c>
      <c r="G26" s="23">
        <v>0</v>
      </c>
      <c r="H26" s="23">
        <f t="shared" si="0"/>
        <v>0</v>
      </c>
      <c r="I26" s="22" t="str">
        <f t="shared" si="1"/>
        <v>R&amp;D Systems</v>
      </c>
      <c r="J26" s="21" t="str">
        <f t="shared" si="2"/>
        <v>126-FL-010</v>
      </c>
    </row>
    <row r="27" spans="1:10" s="14" customFormat="1" ht="12.75" x14ac:dyDescent="0.2">
      <c r="A27" s="26">
        <v>18</v>
      </c>
      <c r="B27" s="25" t="s">
        <v>59</v>
      </c>
      <c r="C27" s="27" t="s">
        <v>44</v>
      </c>
      <c r="D27" s="26" t="s">
        <v>60</v>
      </c>
      <c r="E27" s="27" t="s">
        <v>58</v>
      </c>
      <c r="F27" s="24">
        <v>1</v>
      </c>
      <c r="G27" s="28">
        <v>0</v>
      </c>
      <c r="H27" s="28">
        <f t="shared" si="0"/>
        <v>0</v>
      </c>
      <c r="I27" s="36" t="str">
        <f t="shared" si="1"/>
        <v>R&amp;D Systems</v>
      </c>
      <c r="J27" s="33" t="str">
        <f t="shared" si="2"/>
        <v>204-IL-010</v>
      </c>
    </row>
    <row r="28" spans="1:10" s="14" customFormat="1" ht="12.75" x14ac:dyDescent="0.2">
      <c r="A28" s="21">
        <v>19</v>
      </c>
      <c r="B28" s="20" t="s">
        <v>61</v>
      </c>
      <c r="C28" s="22" t="s">
        <v>44</v>
      </c>
      <c r="D28" s="21" t="s">
        <v>62</v>
      </c>
      <c r="E28" s="22" t="s">
        <v>63</v>
      </c>
      <c r="F28" s="19">
        <v>1</v>
      </c>
      <c r="G28" s="23">
        <v>0</v>
      </c>
      <c r="H28" s="23">
        <f t="shared" si="0"/>
        <v>0</v>
      </c>
      <c r="I28" s="22" t="str">
        <f t="shared" si="1"/>
        <v>R&amp;D Systems</v>
      </c>
      <c r="J28" s="21" t="str">
        <f t="shared" si="2"/>
        <v xml:space="preserve">216-MC-005 </v>
      </c>
    </row>
    <row r="29" spans="1:10" s="14" customFormat="1" ht="12.75" x14ac:dyDescent="0.2">
      <c r="A29" s="26">
        <v>20</v>
      </c>
      <c r="B29" s="25" t="s">
        <v>64</v>
      </c>
      <c r="C29" s="27" t="s">
        <v>44</v>
      </c>
      <c r="D29" s="26" t="s">
        <v>65</v>
      </c>
      <c r="E29" s="27" t="s">
        <v>66</v>
      </c>
      <c r="F29" s="24">
        <v>2</v>
      </c>
      <c r="G29" s="28">
        <v>0</v>
      </c>
      <c r="H29" s="28">
        <f t="shared" si="0"/>
        <v>0</v>
      </c>
      <c r="I29" s="36" t="str">
        <f t="shared" si="1"/>
        <v>R&amp;D Systems</v>
      </c>
      <c r="J29" s="33" t="str">
        <f t="shared" si="2"/>
        <v>240-B-002</v>
      </c>
    </row>
    <row r="30" spans="1:10" s="14" customFormat="1" ht="12.75" x14ac:dyDescent="0.2">
      <c r="A30" s="21">
        <v>21</v>
      </c>
      <c r="B30" s="20" t="s">
        <v>67</v>
      </c>
      <c r="C30" s="22" t="s">
        <v>44</v>
      </c>
      <c r="D30" s="21" t="s">
        <v>68</v>
      </c>
      <c r="E30" s="22" t="s">
        <v>49</v>
      </c>
      <c r="F30" s="19">
        <v>1</v>
      </c>
      <c r="G30" s="23">
        <v>0</v>
      </c>
      <c r="H30" s="23">
        <f t="shared" si="0"/>
        <v>0</v>
      </c>
      <c r="I30" s="22" t="str">
        <f t="shared" si="1"/>
        <v>R&amp;D Systems</v>
      </c>
      <c r="J30" s="21" t="str">
        <f t="shared" si="2"/>
        <v>285-IF-100</v>
      </c>
    </row>
    <row r="31" spans="1:10" s="14" customFormat="1" ht="12.75" x14ac:dyDescent="0.2">
      <c r="A31" s="26">
        <v>22</v>
      </c>
      <c r="B31" s="25" t="s">
        <v>69</v>
      </c>
      <c r="C31" s="27" t="s">
        <v>44</v>
      </c>
      <c r="D31" s="26" t="s">
        <v>70</v>
      </c>
      <c r="E31" s="27" t="s">
        <v>58</v>
      </c>
      <c r="F31" s="24">
        <v>1</v>
      </c>
      <c r="G31" s="28">
        <v>0</v>
      </c>
      <c r="H31" s="28">
        <f t="shared" si="0"/>
        <v>0</v>
      </c>
      <c r="I31" s="36" t="str">
        <f t="shared" si="1"/>
        <v>R&amp;D Systems</v>
      </c>
      <c r="J31" s="33" t="str">
        <f t="shared" si="2"/>
        <v>5860-AP-010</v>
      </c>
    </row>
    <row r="32" spans="1:10" s="14" customFormat="1" ht="25.5" x14ac:dyDescent="0.2">
      <c r="A32" s="21">
        <v>23</v>
      </c>
      <c r="B32" s="20" t="s">
        <v>71</v>
      </c>
      <c r="C32" s="22" t="s">
        <v>44</v>
      </c>
      <c r="D32" s="21" t="s">
        <v>72</v>
      </c>
      <c r="E32" s="22" t="s">
        <v>49</v>
      </c>
      <c r="F32" s="19">
        <v>1</v>
      </c>
      <c r="G32" s="23">
        <v>0</v>
      </c>
      <c r="H32" s="23">
        <f t="shared" si="0"/>
        <v>0</v>
      </c>
      <c r="I32" s="22" t="str">
        <f t="shared" si="1"/>
        <v>R&amp;D Systems</v>
      </c>
      <c r="J32" s="21" t="str">
        <f t="shared" si="2"/>
        <v>AF156</v>
      </c>
    </row>
    <row r="33" spans="1:10" s="14" customFormat="1" ht="12.75" x14ac:dyDescent="0.2">
      <c r="A33" s="26">
        <v>24</v>
      </c>
      <c r="B33" s="25" t="s">
        <v>73</v>
      </c>
      <c r="C33" s="27" t="s">
        <v>44</v>
      </c>
      <c r="D33" s="26" t="s">
        <v>74</v>
      </c>
      <c r="E33" s="27" t="s">
        <v>52</v>
      </c>
      <c r="F33" s="24">
        <v>1</v>
      </c>
      <c r="G33" s="28">
        <v>0</v>
      </c>
      <c r="H33" s="28">
        <f t="shared" si="0"/>
        <v>0</v>
      </c>
      <c r="I33" s="36" t="str">
        <f t="shared" si="1"/>
        <v>R&amp;D Systems</v>
      </c>
      <c r="J33" s="33" t="str">
        <f t="shared" si="2"/>
        <v>D1000B</v>
      </c>
    </row>
    <row r="34" spans="1:10" s="14" customFormat="1" ht="12.75" x14ac:dyDescent="0.2">
      <c r="A34" s="21">
        <v>25</v>
      </c>
      <c r="B34" s="20" t="s">
        <v>75</v>
      </c>
      <c r="C34" s="22" t="s">
        <v>44</v>
      </c>
      <c r="D34" s="21" t="s">
        <v>76</v>
      </c>
      <c r="E34" s="22" t="s">
        <v>52</v>
      </c>
      <c r="F34" s="19">
        <v>1</v>
      </c>
      <c r="G34" s="23">
        <v>0</v>
      </c>
      <c r="H34" s="23">
        <f t="shared" si="0"/>
        <v>0</v>
      </c>
      <c r="I34" s="22" t="str">
        <f t="shared" si="1"/>
        <v>R&amp;D Systems</v>
      </c>
      <c r="J34" s="21" t="str">
        <f t="shared" si="2"/>
        <v>D1300B</v>
      </c>
    </row>
    <row r="35" spans="1:10" s="14" customFormat="1" ht="25.5" x14ac:dyDescent="0.2">
      <c r="A35" s="26">
        <v>26</v>
      </c>
      <c r="B35" s="25" t="s">
        <v>77</v>
      </c>
      <c r="C35" s="27" t="s">
        <v>44</v>
      </c>
      <c r="D35" s="26" t="s">
        <v>78</v>
      </c>
      <c r="E35" s="27" t="s">
        <v>79</v>
      </c>
      <c r="F35" s="24">
        <v>1</v>
      </c>
      <c r="G35" s="28">
        <v>0</v>
      </c>
      <c r="H35" s="28">
        <f t="shared" si="0"/>
        <v>0</v>
      </c>
      <c r="I35" s="36" t="str">
        <f t="shared" si="1"/>
        <v>R&amp;D Systems</v>
      </c>
      <c r="J35" s="33" t="str">
        <f t="shared" si="2"/>
        <v>D1500</v>
      </c>
    </row>
    <row r="36" spans="1:10" s="14" customFormat="1" ht="12.75" x14ac:dyDescent="0.2">
      <c r="A36" s="21">
        <v>27</v>
      </c>
      <c r="B36" s="20" t="s">
        <v>80</v>
      </c>
      <c r="C36" s="22" t="s">
        <v>44</v>
      </c>
      <c r="D36" s="21" t="s">
        <v>81</v>
      </c>
      <c r="E36" s="22" t="s">
        <v>52</v>
      </c>
      <c r="F36" s="19">
        <v>1</v>
      </c>
      <c r="G36" s="23">
        <v>0</v>
      </c>
      <c r="H36" s="23">
        <f t="shared" si="0"/>
        <v>0</v>
      </c>
      <c r="I36" s="22" t="str">
        <f t="shared" si="1"/>
        <v>R&amp;D Systems</v>
      </c>
      <c r="J36" s="21" t="str">
        <f t="shared" si="2"/>
        <v>D1700</v>
      </c>
    </row>
    <row r="37" spans="1:10" s="14" customFormat="1" ht="12.75" x14ac:dyDescent="0.2">
      <c r="A37" s="26">
        <v>28</v>
      </c>
      <c r="B37" s="25" t="s">
        <v>82</v>
      </c>
      <c r="C37" s="27" t="s">
        <v>44</v>
      </c>
      <c r="D37" s="26" t="s">
        <v>83</v>
      </c>
      <c r="E37" s="27" t="s">
        <v>52</v>
      </c>
      <c r="F37" s="24">
        <v>1</v>
      </c>
      <c r="G37" s="28">
        <v>0</v>
      </c>
      <c r="H37" s="28">
        <f t="shared" si="0"/>
        <v>0</v>
      </c>
      <c r="I37" s="36" t="str">
        <f t="shared" si="1"/>
        <v>R&amp;D Systems</v>
      </c>
      <c r="J37" s="33" t="str">
        <f t="shared" si="2"/>
        <v>D2050</v>
      </c>
    </row>
    <row r="38" spans="1:10" s="14" customFormat="1" ht="12.75" x14ac:dyDescent="0.2">
      <c r="A38" s="21">
        <v>29</v>
      </c>
      <c r="B38" s="20" t="s">
        <v>84</v>
      </c>
      <c r="C38" s="22" t="s">
        <v>44</v>
      </c>
      <c r="D38" s="21" t="s">
        <v>85</v>
      </c>
      <c r="E38" s="22" t="s">
        <v>52</v>
      </c>
      <c r="F38" s="19">
        <v>5</v>
      </c>
      <c r="G38" s="23">
        <v>0</v>
      </c>
      <c r="H38" s="23">
        <f t="shared" si="0"/>
        <v>0</v>
      </c>
      <c r="I38" s="22" t="str">
        <f t="shared" si="1"/>
        <v>R&amp;D Systems</v>
      </c>
      <c r="J38" s="21" t="str">
        <f t="shared" si="2"/>
        <v>D6050</v>
      </c>
    </row>
    <row r="39" spans="1:10" s="14" customFormat="1" ht="12.75" x14ac:dyDescent="0.2">
      <c r="A39" s="26">
        <v>30</v>
      </c>
      <c r="B39" s="25" t="s">
        <v>86</v>
      </c>
      <c r="C39" s="27" t="s">
        <v>44</v>
      </c>
      <c r="D39" s="26" t="s">
        <v>87</v>
      </c>
      <c r="E39" s="27" t="s">
        <v>52</v>
      </c>
      <c r="F39" s="24">
        <v>1</v>
      </c>
      <c r="G39" s="28">
        <v>0</v>
      </c>
      <c r="H39" s="28">
        <f t="shared" si="0"/>
        <v>0</v>
      </c>
      <c r="I39" s="36" t="str">
        <f t="shared" si="1"/>
        <v>R&amp;D Systems</v>
      </c>
      <c r="J39" s="33" t="str">
        <f t="shared" si="2"/>
        <v>D8000C</v>
      </c>
    </row>
    <row r="40" spans="1:10" s="14" customFormat="1" ht="12.75" x14ac:dyDescent="0.2">
      <c r="A40" s="21">
        <v>31</v>
      </c>
      <c r="B40" s="20" t="s">
        <v>88</v>
      </c>
      <c r="C40" s="22" t="s">
        <v>44</v>
      </c>
      <c r="D40" s="21" t="s">
        <v>89</v>
      </c>
      <c r="E40" s="22" t="s">
        <v>52</v>
      </c>
      <c r="F40" s="19">
        <v>1</v>
      </c>
      <c r="G40" s="23">
        <v>0</v>
      </c>
      <c r="H40" s="23">
        <f t="shared" si="0"/>
        <v>0</v>
      </c>
      <c r="I40" s="22" t="str">
        <f t="shared" si="1"/>
        <v>R&amp;D Systems</v>
      </c>
      <c r="J40" s="21" t="str">
        <f t="shared" si="2"/>
        <v>DACE00</v>
      </c>
    </row>
    <row r="41" spans="1:10" s="14" customFormat="1" ht="25.5" x14ac:dyDescent="0.2">
      <c r="A41" s="26">
        <v>32</v>
      </c>
      <c r="B41" s="25" t="s">
        <v>90</v>
      </c>
      <c r="C41" s="27" t="s">
        <v>44</v>
      </c>
      <c r="D41" s="26" t="s">
        <v>91</v>
      </c>
      <c r="E41" s="27" t="s">
        <v>79</v>
      </c>
      <c r="F41" s="24">
        <v>1</v>
      </c>
      <c r="G41" s="28">
        <v>0</v>
      </c>
      <c r="H41" s="28">
        <f t="shared" si="0"/>
        <v>0</v>
      </c>
      <c r="I41" s="36" t="str">
        <f t="shared" si="1"/>
        <v>R&amp;D Systems</v>
      </c>
      <c r="J41" s="33" t="str">
        <f t="shared" si="2"/>
        <v>DAGP00</v>
      </c>
    </row>
    <row r="42" spans="1:10" s="14" customFormat="1" ht="25.5" x14ac:dyDescent="0.2">
      <c r="A42" s="21">
        <v>33</v>
      </c>
      <c r="B42" s="20" t="s">
        <v>92</v>
      </c>
      <c r="C42" s="22" t="s">
        <v>44</v>
      </c>
      <c r="D42" s="21" t="s">
        <v>93</v>
      </c>
      <c r="E42" s="22" t="s">
        <v>52</v>
      </c>
      <c r="F42" s="19">
        <v>1</v>
      </c>
      <c r="G42" s="23">
        <v>0</v>
      </c>
      <c r="H42" s="23">
        <f t="shared" ref="H42:H73" si="3">F42*G42</f>
        <v>0</v>
      </c>
      <c r="I42" s="22" t="str">
        <f t="shared" ref="I42:I73" si="4">C42</f>
        <v>R&amp;D Systems</v>
      </c>
      <c r="J42" s="21" t="str">
        <f t="shared" ref="J42:J73" si="5">D42</f>
        <v>DANG10</v>
      </c>
    </row>
    <row r="43" spans="1:10" s="14" customFormat="1" ht="25.5" x14ac:dyDescent="0.2">
      <c r="A43" s="26">
        <v>34</v>
      </c>
      <c r="B43" s="25" t="s">
        <v>94</v>
      </c>
      <c r="C43" s="27" t="s">
        <v>44</v>
      </c>
      <c r="D43" s="26" t="s">
        <v>95</v>
      </c>
      <c r="E43" s="27" t="s">
        <v>52</v>
      </c>
      <c r="F43" s="24">
        <v>1</v>
      </c>
      <c r="G43" s="28">
        <v>0</v>
      </c>
      <c r="H43" s="28">
        <f t="shared" si="3"/>
        <v>0</v>
      </c>
      <c r="I43" s="36" t="str">
        <f t="shared" si="4"/>
        <v>R&amp;D Systems</v>
      </c>
      <c r="J43" s="33" t="str">
        <f t="shared" si="5"/>
        <v>DANG20</v>
      </c>
    </row>
    <row r="44" spans="1:10" s="14" customFormat="1" ht="12.75" x14ac:dyDescent="0.2">
      <c r="A44" s="21">
        <v>35</v>
      </c>
      <c r="B44" s="20" t="s">
        <v>96</v>
      </c>
      <c r="C44" s="22" t="s">
        <v>44</v>
      </c>
      <c r="D44" s="21" t="s">
        <v>97</v>
      </c>
      <c r="E44" s="22" t="s">
        <v>79</v>
      </c>
      <c r="F44" s="19">
        <v>1</v>
      </c>
      <c r="G44" s="23">
        <v>0</v>
      </c>
      <c r="H44" s="23">
        <f t="shared" si="3"/>
        <v>0</v>
      </c>
      <c r="I44" s="22" t="str">
        <f t="shared" si="4"/>
        <v>R&amp;D Systems</v>
      </c>
      <c r="J44" s="21" t="str">
        <f t="shared" si="5"/>
        <v>DB100B</v>
      </c>
    </row>
    <row r="45" spans="1:10" s="14" customFormat="1" ht="12.75" x14ac:dyDescent="0.2">
      <c r="A45" s="26">
        <v>36</v>
      </c>
      <c r="B45" s="25" t="s">
        <v>98</v>
      </c>
      <c r="C45" s="27" t="s">
        <v>44</v>
      </c>
      <c r="D45" s="26" t="s">
        <v>99</v>
      </c>
      <c r="E45" s="27" t="s">
        <v>52</v>
      </c>
      <c r="F45" s="24">
        <v>1</v>
      </c>
      <c r="G45" s="28">
        <v>0</v>
      </c>
      <c r="H45" s="28">
        <f t="shared" si="3"/>
        <v>0</v>
      </c>
      <c r="I45" s="36" t="str">
        <f t="shared" si="4"/>
        <v>R&amp;D Systems</v>
      </c>
      <c r="J45" s="33" t="str">
        <f t="shared" si="5"/>
        <v>DB250</v>
      </c>
    </row>
    <row r="46" spans="1:10" s="14" customFormat="1" ht="12.75" x14ac:dyDescent="0.2">
      <c r="A46" s="21">
        <v>37</v>
      </c>
      <c r="B46" s="20" t="s">
        <v>100</v>
      </c>
      <c r="C46" s="22" t="s">
        <v>44</v>
      </c>
      <c r="D46" s="21" t="s">
        <v>101</v>
      </c>
      <c r="E46" s="22" t="s">
        <v>52</v>
      </c>
      <c r="F46" s="19">
        <v>1</v>
      </c>
      <c r="G46" s="23">
        <v>0</v>
      </c>
      <c r="H46" s="23">
        <f t="shared" si="3"/>
        <v>0</v>
      </c>
      <c r="I46" s="22" t="str">
        <f t="shared" si="4"/>
        <v>R&amp;D Systems</v>
      </c>
      <c r="J46" s="21" t="str">
        <f t="shared" si="5"/>
        <v>DBD00</v>
      </c>
    </row>
    <row r="47" spans="1:10" s="14" customFormat="1" ht="25.5" x14ac:dyDescent="0.2">
      <c r="A47" s="26">
        <v>38</v>
      </c>
      <c r="B47" s="25" t="s">
        <v>102</v>
      </c>
      <c r="C47" s="27" t="s">
        <v>44</v>
      </c>
      <c r="D47" s="26" t="s">
        <v>103</v>
      </c>
      <c r="E47" s="27" t="s">
        <v>52</v>
      </c>
      <c r="F47" s="24">
        <v>1</v>
      </c>
      <c r="G47" s="28">
        <v>0</v>
      </c>
      <c r="H47" s="28">
        <f t="shared" si="3"/>
        <v>0</v>
      </c>
      <c r="I47" s="36" t="str">
        <f t="shared" si="4"/>
        <v>R&amp;D Systems</v>
      </c>
      <c r="J47" s="33" t="str">
        <f t="shared" si="5"/>
        <v>DBLYS0B</v>
      </c>
    </row>
    <row r="48" spans="1:10" s="14" customFormat="1" ht="12.75" x14ac:dyDescent="0.2">
      <c r="A48" s="21">
        <v>39</v>
      </c>
      <c r="B48" s="20" t="s">
        <v>104</v>
      </c>
      <c r="C48" s="22" t="s">
        <v>44</v>
      </c>
      <c r="D48" s="21" t="s">
        <v>105</v>
      </c>
      <c r="E48" s="22" t="s">
        <v>79</v>
      </c>
      <c r="F48" s="19">
        <v>1</v>
      </c>
      <c r="G48" s="23">
        <v>0</v>
      </c>
      <c r="H48" s="23">
        <f t="shared" si="3"/>
        <v>0</v>
      </c>
      <c r="I48" s="22" t="str">
        <f t="shared" si="4"/>
        <v>R&amp;D Systems</v>
      </c>
      <c r="J48" s="21" t="str">
        <f t="shared" si="5"/>
        <v>DBP700</v>
      </c>
    </row>
    <row r="49" spans="1:10" s="14" customFormat="1" ht="12.75" x14ac:dyDescent="0.2">
      <c r="A49" s="26">
        <v>40</v>
      </c>
      <c r="B49" s="25" t="s">
        <v>106</v>
      </c>
      <c r="C49" s="27" t="s">
        <v>44</v>
      </c>
      <c r="D49" s="26" t="s">
        <v>107</v>
      </c>
      <c r="E49" s="27" t="s">
        <v>52</v>
      </c>
      <c r="F49" s="24">
        <v>1</v>
      </c>
      <c r="G49" s="28">
        <v>0</v>
      </c>
      <c r="H49" s="28">
        <f t="shared" si="3"/>
        <v>0</v>
      </c>
      <c r="I49" s="36" t="str">
        <f t="shared" si="4"/>
        <v>R&amp;D Systems</v>
      </c>
      <c r="J49" s="33" t="str">
        <f t="shared" si="5"/>
        <v>DC140</v>
      </c>
    </row>
    <row r="50" spans="1:10" s="14" customFormat="1" ht="12.75" x14ac:dyDescent="0.2">
      <c r="A50" s="21">
        <v>41</v>
      </c>
      <c r="B50" s="20" t="s">
        <v>108</v>
      </c>
      <c r="C50" s="22" t="s">
        <v>44</v>
      </c>
      <c r="D50" s="21" t="s">
        <v>109</v>
      </c>
      <c r="E50" s="22" t="s">
        <v>52</v>
      </c>
      <c r="F50" s="19">
        <v>1</v>
      </c>
      <c r="G50" s="23">
        <v>0</v>
      </c>
      <c r="H50" s="23">
        <f t="shared" si="3"/>
        <v>0</v>
      </c>
      <c r="I50" s="22" t="str">
        <f t="shared" si="4"/>
        <v>R&amp;D Systems</v>
      </c>
      <c r="J50" s="21" t="str">
        <f t="shared" si="5"/>
        <v>DC1630</v>
      </c>
    </row>
    <row r="51" spans="1:10" s="14" customFormat="1" ht="12.75" x14ac:dyDescent="0.2">
      <c r="A51" s="26">
        <v>42</v>
      </c>
      <c r="B51" s="25" t="s">
        <v>110</v>
      </c>
      <c r="C51" s="27" t="s">
        <v>44</v>
      </c>
      <c r="D51" s="26" t="s">
        <v>111</v>
      </c>
      <c r="E51" s="27" t="s">
        <v>52</v>
      </c>
      <c r="F51" s="24">
        <v>1</v>
      </c>
      <c r="G51" s="28">
        <v>0</v>
      </c>
      <c r="H51" s="28">
        <f t="shared" si="3"/>
        <v>0</v>
      </c>
      <c r="I51" s="36" t="str">
        <f t="shared" si="4"/>
        <v>R&amp;D Systems</v>
      </c>
      <c r="J51" s="33" t="str">
        <f t="shared" si="5"/>
        <v>DC3L10</v>
      </c>
    </row>
    <row r="52" spans="1:10" s="14" customFormat="1" ht="12.75" x14ac:dyDescent="0.2">
      <c r="A52" s="21">
        <v>43</v>
      </c>
      <c r="B52" s="20" t="s">
        <v>112</v>
      </c>
      <c r="C52" s="22" t="s">
        <v>44</v>
      </c>
      <c r="D52" s="21" t="s">
        <v>113</v>
      </c>
      <c r="E52" s="22" t="s">
        <v>52</v>
      </c>
      <c r="F52" s="19">
        <v>1</v>
      </c>
      <c r="G52" s="23">
        <v>0</v>
      </c>
      <c r="H52" s="23">
        <f t="shared" si="3"/>
        <v>0</v>
      </c>
      <c r="I52" s="22" t="str">
        <f t="shared" si="4"/>
        <v>R&amp;D Systems</v>
      </c>
      <c r="J52" s="21" t="str">
        <f t="shared" si="5"/>
        <v>DCADE0</v>
      </c>
    </row>
    <row r="53" spans="1:10" s="14" customFormat="1" ht="12.75" x14ac:dyDescent="0.2">
      <c r="A53" s="26">
        <v>44</v>
      </c>
      <c r="B53" s="25" t="s">
        <v>114</v>
      </c>
      <c r="C53" s="27" t="s">
        <v>44</v>
      </c>
      <c r="D53" s="26" t="s">
        <v>115</v>
      </c>
      <c r="E53" s="27" t="s">
        <v>52</v>
      </c>
      <c r="F53" s="24">
        <v>1</v>
      </c>
      <c r="G53" s="28">
        <v>0</v>
      </c>
      <c r="H53" s="28">
        <f t="shared" si="3"/>
        <v>0</v>
      </c>
      <c r="I53" s="36" t="str">
        <f t="shared" si="4"/>
        <v>R&amp;D Systems</v>
      </c>
      <c r="J53" s="33" t="str">
        <f t="shared" si="5"/>
        <v>DCADV0</v>
      </c>
    </row>
    <row r="54" spans="1:10" s="14" customFormat="1" ht="25.5" x14ac:dyDescent="0.2">
      <c r="A54" s="21">
        <v>45</v>
      </c>
      <c r="B54" s="20" t="s">
        <v>116</v>
      </c>
      <c r="C54" s="22" t="s">
        <v>44</v>
      </c>
      <c r="D54" s="21" t="s">
        <v>117</v>
      </c>
      <c r="E54" s="22" t="s">
        <v>79</v>
      </c>
      <c r="F54" s="19">
        <v>2</v>
      </c>
      <c r="G54" s="23">
        <v>0</v>
      </c>
      <c r="H54" s="23">
        <f t="shared" si="3"/>
        <v>0</v>
      </c>
      <c r="I54" s="22" t="str">
        <f t="shared" si="4"/>
        <v>R&amp;D Systems</v>
      </c>
      <c r="J54" s="21" t="str">
        <f t="shared" si="5"/>
        <v>DCD540</v>
      </c>
    </row>
    <row r="55" spans="1:10" s="14" customFormat="1" ht="12.75" x14ac:dyDescent="0.2">
      <c r="A55" s="26">
        <v>46</v>
      </c>
      <c r="B55" s="25" t="s">
        <v>118</v>
      </c>
      <c r="C55" s="27" t="s">
        <v>44</v>
      </c>
      <c r="D55" s="26" t="s">
        <v>119</v>
      </c>
      <c r="E55" s="27" t="s">
        <v>79</v>
      </c>
      <c r="F55" s="24">
        <v>1</v>
      </c>
      <c r="G55" s="28">
        <v>0</v>
      </c>
      <c r="H55" s="28">
        <f t="shared" si="3"/>
        <v>0</v>
      </c>
      <c r="I55" s="36" t="str">
        <f t="shared" si="4"/>
        <v>R&amp;D Systems</v>
      </c>
      <c r="J55" s="33" t="str">
        <f t="shared" si="5"/>
        <v>DCDL40</v>
      </c>
    </row>
    <row r="56" spans="1:10" s="14" customFormat="1" ht="12.75" x14ac:dyDescent="0.2">
      <c r="A56" s="21">
        <v>47</v>
      </c>
      <c r="B56" s="20" t="s">
        <v>120</v>
      </c>
      <c r="C56" s="22" t="s">
        <v>44</v>
      </c>
      <c r="D56" s="21" t="s">
        <v>121</v>
      </c>
      <c r="E56" s="22" t="s">
        <v>52</v>
      </c>
      <c r="F56" s="19">
        <v>1</v>
      </c>
      <c r="G56" s="23">
        <v>0</v>
      </c>
      <c r="H56" s="23">
        <f t="shared" si="3"/>
        <v>0</v>
      </c>
      <c r="I56" s="22" t="str">
        <f t="shared" si="4"/>
        <v>R&amp;D Systems</v>
      </c>
      <c r="J56" s="21" t="str">
        <f t="shared" si="5"/>
        <v>DCK00</v>
      </c>
    </row>
    <row r="57" spans="1:10" s="14" customFormat="1" ht="12.75" x14ac:dyDescent="0.2">
      <c r="A57" s="26">
        <v>48</v>
      </c>
      <c r="B57" s="25" t="s">
        <v>122</v>
      </c>
      <c r="C57" s="27" t="s">
        <v>44</v>
      </c>
      <c r="D57" s="26" t="s">
        <v>123</v>
      </c>
      <c r="E57" s="27" t="s">
        <v>79</v>
      </c>
      <c r="F57" s="24">
        <v>2</v>
      </c>
      <c r="G57" s="28">
        <v>0</v>
      </c>
      <c r="H57" s="28">
        <f t="shared" si="3"/>
        <v>0</v>
      </c>
      <c r="I57" s="36" t="str">
        <f t="shared" si="4"/>
        <v>R&amp;D Systems</v>
      </c>
      <c r="J57" s="33" t="str">
        <f t="shared" si="5"/>
        <v>DCP00</v>
      </c>
    </row>
    <row r="58" spans="1:10" s="14" customFormat="1" ht="25.5" x14ac:dyDescent="0.2">
      <c r="A58" s="21">
        <v>49</v>
      </c>
      <c r="B58" s="20" t="s">
        <v>124</v>
      </c>
      <c r="C58" s="22" t="s">
        <v>44</v>
      </c>
      <c r="D58" s="21" t="s">
        <v>125</v>
      </c>
      <c r="E58" s="22" t="s">
        <v>52</v>
      </c>
      <c r="F58" s="19">
        <v>1</v>
      </c>
      <c r="G58" s="23">
        <v>0</v>
      </c>
      <c r="H58" s="23">
        <f t="shared" si="3"/>
        <v>0</v>
      </c>
      <c r="I58" s="22" t="str">
        <f t="shared" si="4"/>
        <v>R&amp;D Systems</v>
      </c>
      <c r="J58" s="21" t="str">
        <f t="shared" si="5"/>
        <v>DCRP00</v>
      </c>
    </row>
    <row r="59" spans="1:10" s="14" customFormat="1" ht="12.75" x14ac:dyDescent="0.2">
      <c r="A59" s="26">
        <v>50</v>
      </c>
      <c r="B59" s="25" t="s">
        <v>126</v>
      </c>
      <c r="C59" s="27" t="s">
        <v>44</v>
      </c>
      <c r="D59" s="26" t="s">
        <v>127</v>
      </c>
      <c r="E59" s="27" t="s">
        <v>52</v>
      </c>
      <c r="F59" s="24">
        <v>1</v>
      </c>
      <c r="G59" s="28">
        <v>0</v>
      </c>
      <c r="H59" s="28">
        <f t="shared" si="3"/>
        <v>0</v>
      </c>
      <c r="I59" s="36" t="str">
        <f t="shared" si="4"/>
        <v>R&amp;D Systems</v>
      </c>
      <c r="J59" s="33" t="str">
        <f t="shared" si="5"/>
        <v>DCS50</v>
      </c>
    </row>
    <row r="60" spans="1:10" s="14" customFormat="1" ht="25.5" x14ac:dyDescent="0.2">
      <c r="A60" s="21">
        <v>51</v>
      </c>
      <c r="B60" s="20" t="s">
        <v>128</v>
      </c>
      <c r="C60" s="22" t="s">
        <v>44</v>
      </c>
      <c r="D60" s="21" t="s">
        <v>129</v>
      </c>
      <c r="E60" s="22" t="s">
        <v>52</v>
      </c>
      <c r="F60" s="19">
        <v>1</v>
      </c>
      <c r="G60" s="23">
        <v>0</v>
      </c>
      <c r="H60" s="23">
        <f t="shared" si="3"/>
        <v>0</v>
      </c>
      <c r="I60" s="22" t="str">
        <f t="shared" si="4"/>
        <v>R&amp;D Systems</v>
      </c>
      <c r="J60" s="21" t="str">
        <f t="shared" si="5"/>
        <v>DCTC0</v>
      </c>
    </row>
    <row r="61" spans="1:10" s="14" customFormat="1" ht="12.75" x14ac:dyDescent="0.2">
      <c r="A61" s="26">
        <v>52</v>
      </c>
      <c r="B61" s="25" t="s">
        <v>130</v>
      </c>
      <c r="C61" s="27" t="s">
        <v>44</v>
      </c>
      <c r="D61" s="26" t="s">
        <v>131</v>
      </c>
      <c r="E61" s="27" t="s">
        <v>79</v>
      </c>
      <c r="F61" s="24">
        <v>1</v>
      </c>
      <c r="G61" s="28">
        <v>0</v>
      </c>
      <c r="H61" s="28">
        <f t="shared" si="3"/>
        <v>0</v>
      </c>
      <c r="I61" s="36" t="str">
        <f t="shared" si="4"/>
        <v>R&amp;D Systems</v>
      </c>
      <c r="J61" s="33" t="str">
        <f t="shared" si="5"/>
        <v>DCX110</v>
      </c>
    </row>
    <row r="62" spans="1:10" s="14" customFormat="1" ht="25.5" x14ac:dyDescent="0.2">
      <c r="A62" s="21">
        <v>53</v>
      </c>
      <c r="B62" s="20" t="s">
        <v>132</v>
      </c>
      <c r="C62" s="22" t="s">
        <v>44</v>
      </c>
      <c r="D62" s="21" t="s">
        <v>133</v>
      </c>
      <c r="E62" s="22" t="s">
        <v>134</v>
      </c>
      <c r="F62" s="19">
        <v>1</v>
      </c>
      <c r="G62" s="23">
        <v>0</v>
      </c>
      <c r="H62" s="23">
        <f t="shared" si="3"/>
        <v>0</v>
      </c>
      <c r="I62" s="22" t="str">
        <f t="shared" si="4"/>
        <v>R&amp;D Systems</v>
      </c>
      <c r="J62" s="21" t="str">
        <f t="shared" si="5"/>
        <v>DCX310</v>
      </c>
    </row>
    <row r="63" spans="1:10" s="14" customFormat="1" ht="12.75" x14ac:dyDescent="0.2">
      <c r="A63" s="26">
        <v>54</v>
      </c>
      <c r="B63" s="25" t="s">
        <v>135</v>
      </c>
      <c r="C63" s="27" t="s">
        <v>44</v>
      </c>
      <c r="D63" s="26" t="s">
        <v>136</v>
      </c>
      <c r="E63" s="27" t="s">
        <v>79</v>
      </c>
      <c r="F63" s="24">
        <v>1</v>
      </c>
      <c r="G63" s="28">
        <v>0</v>
      </c>
      <c r="H63" s="28">
        <f t="shared" si="3"/>
        <v>0</v>
      </c>
      <c r="I63" s="36" t="str">
        <f t="shared" si="4"/>
        <v>R&amp;D Systems</v>
      </c>
      <c r="J63" s="33" t="str">
        <f t="shared" si="5"/>
        <v>DCX900</v>
      </c>
    </row>
    <row r="64" spans="1:10" s="14" customFormat="1" ht="12.75" x14ac:dyDescent="0.2">
      <c r="A64" s="21">
        <v>55</v>
      </c>
      <c r="B64" s="20" t="s">
        <v>137</v>
      </c>
      <c r="C64" s="22" t="s">
        <v>44</v>
      </c>
      <c r="D64" s="21" t="s">
        <v>138</v>
      </c>
      <c r="E64" s="22" t="s">
        <v>52</v>
      </c>
      <c r="F64" s="19">
        <v>1</v>
      </c>
      <c r="G64" s="23">
        <v>0</v>
      </c>
      <c r="H64" s="23">
        <f t="shared" si="3"/>
        <v>0</v>
      </c>
      <c r="I64" s="22" t="str">
        <f t="shared" si="4"/>
        <v>R&amp;D Systems</v>
      </c>
      <c r="J64" s="21" t="str">
        <f t="shared" si="5"/>
        <v>DDN00</v>
      </c>
    </row>
    <row r="65" spans="1:10" s="14" customFormat="1" ht="12.75" x14ac:dyDescent="0.2">
      <c r="A65" s="26">
        <v>56</v>
      </c>
      <c r="B65" s="25" t="s">
        <v>139</v>
      </c>
      <c r="C65" s="27" t="s">
        <v>44</v>
      </c>
      <c r="D65" s="26" t="s">
        <v>140</v>
      </c>
      <c r="E65" s="27" t="s">
        <v>52</v>
      </c>
      <c r="F65" s="24">
        <v>1</v>
      </c>
      <c r="G65" s="28">
        <v>0</v>
      </c>
      <c r="H65" s="28">
        <f t="shared" si="3"/>
        <v>0</v>
      </c>
      <c r="I65" s="36" t="str">
        <f t="shared" si="4"/>
        <v>R&amp;D Systems</v>
      </c>
      <c r="J65" s="33" t="str">
        <f t="shared" si="5"/>
        <v>DEG00</v>
      </c>
    </row>
    <row r="66" spans="1:10" s="14" customFormat="1" ht="12.75" x14ac:dyDescent="0.2">
      <c r="A66" s="21">
        <v>57</v>
      </c>
      <c r="B66" s="20" t="s">
        <v>141</v>
      </c>
      <c r="C66" s="22" t="s">
        <v>44</v>
      </c>
      <c r="D66" s="21" t="s">
        <v>142</v>
      </c>
      <c r="E66" s="22" t="s">
        <v>52</v>
      </c>
      <c r="F66" s="19">
        <v>1</v>
      </c>
      <c r="G66" s="23">
        <v>0</v>
      </c>
      <c r="H66" s="23">
        <f t="shared" si="3"/>
        <v>0</v>
      </c>
      <c r="I66" s="22" t="str">
        <f t="shared" si="4"/>
        <v>R&amp;D Systems</v>
      </c>
      <c r="J66" s="21" t="str">
        <f t="shared" si="5"/>
        <v>DET100</v>
      </c>
    </row>
    <row r="67" spans="1:10" s="14" customFormat="1" ht="12.75" x14ac:dyDescent="0.2">
      <c r="A67" s="26">
        <v>58</v>
      </c>
      <c r="B67" s="25" t="s">
        <v>143</v>
      </c>
      <c r="C67" s="27" t="s">
        <v>44</v>
      </c>
      <c r="D67" s="26" t="s">
        <v>144</v>
      </c>
      <c r="E67" s="27" t="s">
        <v>79</v>
      </c>
      <c r="F67" s="24">
        <v>1</v>
      </c>
      <c r="G67" s="28">
        <v>0</v>
      </c>
      <c r="H67" s="28">
        <f t="shared" si="3"/>
        <v>0</v>
      </c>
      <c r="I67" s="36" t="str">
        <f t="shared" si="4"/>
        <v>R&amp;D Systems</v>
      </c>
      <c r="J67" s="33" t="str">
        <f t="shared" si="5"/>
        <v>DF1900</v>
      </c>
    </row>
    <row r="68" spans="1:10" s="14" customFormat="1" ht="12.75" x14ac:dyDescent="0.2">
      <c r="A68" s="21">
        <v>59</v>
      </c>
      <c r="B68" s="20" t="s">
        <v>145</v>
      </c>
      <c r="C68" s="22" t="s">
        <v>44</v>
      </c>
      <c r="D68" s="21" t="s">
        <v>146</v>
      </c>
      <c r="E68" s="22" t="s">
        <v>79</v>
      </c>
      <c r="F68" s="19">
        <v>1</v>
      </c>
      <c r="G68" s="23">
        <v>0</v>
      </c>
      <c r="H68" s="23">
        <f t="shared" si="3"/>
        <v>0</v>
      </c>
      <c r="I68" s="22" t="str">
        <f t="shared" si="4"/>
        <v>R&amp;D Systems</v>
      </c>
      <c r="J68" s="21" t="str">
        <f t="shared" si="5"/>
        <v>DF2100</v>
      </c>
    </row>
    <row r="69" spans="1:10" s="14" customFormat="1" ht="12.75" x14ac:dyDescent="0.2">
      <c r="A69" s="26">
        <v>60</v>
      </c>
      <c r="B69" s="25" t="s">
        <v>147</v>
      </c>
      <c r="C69" s="27" t="s">
        <v>44</v>
      </c>
      <c r="D69" s="26" t="s">
        <v>148</v>
      </c>
      <c r="E69" s="27" t="s">
        <v>52</v>
      </c>
      <c r="F69" s="24">
        <v>1</v>
      </c>
      <c r="G69" s="28">
        <v>0</v>
      </c>
      <c r="H69" s="28">
        <f t="shared" si="3"/>
        <v>0</v>
      </c>
      <c r="I69" s="36" t="str">
        <f t="shared" si="4"/>
        <v>R&amp;D Systems</v>
      </c>
      <c r="J69" s="33" t="str">
        <f t="shared" si="5"/>
        <v>DFB50</v>
      </c>
    </row>
    <row r="70" spans="1:10" s="14" customFormat="1" ht="12.75" x14ac:dyDescent="0.2">
      <c r="A70" s="21">
        <v>61</v>
      </c>
      <c r="B70" s="20" t="s">
        <v>149</v>
      </c>
      <c r="C70" s="22" t="s">
        <v>44</v>
      </c>
      <c r="D70" s="21" t="s">
        <v>150</v>
      </c>
      <c r="E70" s="22" t="s">
        <v>79</v>
      </c>
      <c r="F70" s="19">
        <v>1</v>
      </c>
      <c r="G70" s="23">
        <v>0</v>
      </c>
      <c r="H70" s="23">
        <f t="shared" si="3"/>
        <v>0</v>
      </c>
      <c r="I70" s="22" t="str">
        <f t="shared" si="4"/>
        <v>R&amp;D Systems</v>
      </c>
      <c r="J70" s="21" t="str">
        <f t="shared" si="5"/>
        <v>DFL00B</v>
      </c>
    </row>
    <row r="71" spans="1:10" s="14" customFormat="1" ht="25.5" x14ac:dyDescent="0.2">
      <c r="A71" s="26">
        <v>62</v>
      </c>
      <c r="B71" s="25" t="s">
        <v>151</v>
      </c>
      <c r="C71" s="27" t="s">
        <v>44</v>
      </c>
      <c r="D71" s="26" t="s">
        <v>152</v>
      </c>
      <c r="E71" s="27" t="s">
        <v>52</v>
      </c>
      <c r="F71" s="24">
        <v>1</v>
      </c>
      <c r="G71" s="28">
        <v>0</v>
      </c>
      <c r="H71" s="28">
        <f t="shared" si="3"/>
        <v>0</v>
      </c>
      <c r="I71" s="36" t="str">
        <f t="shared" si="4"/>
        <v>R&amp;D Systems</v>
      </c>
      <c r="J71" s="33" t="str">
        <f t="shared" si="5"/>
        <v>DFS00</v>
      </c>
    </row>
    <row r="72" spans="1:10" s="14" customFormat="1" ht="12.75" x14ac:dyDescent="0.2">
      <c r="A72" s="21">
        <v>63</v>
      </c>
      <c r="B72" s="20" t="s">
        <v>153</v>
      </c>
      <c r="C72" s="22" t="s">
        <v>44</v>
      </c>
      <c r="D72" s="21" t="s">
        <v>154</v>
      </c>
      <c r="E72" s="22" t="s">
        <v>52</v>
      </c>
      <c r="F72" s="19">
        <v>1</v>
      </c>
      <c r="G72" s="23">
        <v>0</v>
      </c>
      <c r="H72" s="23">
        <f t="shared" si="3"/>
        <v>0</v>
      </c>
      <c r="I72" s="22" t="str">
        <f t="shared" si="4"/>
        <v>R&amp;D Systems</v>
      </c>
      <c r="J72" s="21" t="str">
        <f t="shared" si="5"/>
        <v>DG100B</v>
      </c>
    </row>
    <row r="73" spans="1:10" s="14" customFormat="1" ht="12.75" x14ac:dyDescent="0.2">
      <c r="A73" s="26">
        <v>64</v>
      </c>
      <c r="B73" s="25" t="s">
        <v>155</v>
      </c>
      <c r="C73" s="27" t="s">
        <v>44</v>
      </c>
      <c r="D73" s="26" t="s">
        <v>156</v>
      </c>
      <c r="E73" s="27" t="s">
        <v>52</v>
      </c>
      <c r="F73" s="24">
        <v>1</v>
      </c>
      <c r="G73" s="28">
        <v>0</v>
      </c>
      <c r="H73" s="28">
        <f t="shared" si="3"/>
        <v>0</v>
      </c>
      <c r="I73" s="36" t="str">
        <f t="shared" si="4"/>
        <v>R&amp;D Systems</v>
      </c>
      <c r="J73" s="33" t="str">
        <f t="shared" si="5"/>
        <v>DGAL30</v>
      </c>
    </row>
    <row r="74" spans="1:10" s="14" customFormat="1" ht="12.75" x14ac:dyDescent="0.2">
      <c r="A74" s="21">
        <v>65</v>
      </c>
      <c r="B74" s="20" t="s">
        <v>157</v>
      </c>
      <c r="C74" s="22" t="s">
        <v>44</v>
      </c>
      <c r="D74" s="21" t="s">
        <v>158</v>
      </c>
      <c r="E74" s="22" t="s">
        <v>52</v>
      </c>
      <c r="F74" s="19">
        <v>1</v>
      </c>
      <c r="G74" s="23">
        <v>0</v>
      </c>
      <c r="H74" s="23">
        <f t="shared" ref="H74:H104" si="6">F74*G74</f>
        <v>0</v>
      </c>
      <c r="I74" s="22" t="str">
        <f t="shared" ref="I74:I107" si="7">C74</f>
        <v>R&amp;D Systems</v>
      </c>
      <c r="J74" s="21" t="str">
        <f t="shared" ref="J74:J107" si="8">D74</f>
        <v>DGB300</v>
      </c>
    </row>
    <row r="75" spans="1:10" s="14" customFormat="1" ht="12.75" x14ac:dyDescent="0.2">
      <c r="A75" s="26">
        <v>66</v>
      </c>
      <c r="B75" s="25" t="s">
        <v>159</v>
      </c>
      <c r="C75" s="27" t="s">
        <v>44</v>
      </c>
      <c r="D75" s="26" t="s">
        <v>160</v>
      </c>
      <c r="E75" s="27" t="s">
        <v>79</v>
      </c>
      <c r="F75" s="24">
        <v>1</v>
      </c>
      <c r="G75" s="28">
        <v>0</v>
      </c>
      <c r="H75" s="28">
        <f t="shared" si="6"/>
        <v>0</v>
      </c>
      <c r="I75" s="36" t="str">
        <f t="shared" si="7"/>
        <v>R&amp;D Systems</v>
      </c>
      <c r="J75" s="33" t="str">
        <f t="shared" si="8"/>
        <v>DGCG0</v>
      </c>
    </row>
    <row r="76" spans="1:10" s="14" customFormat="1" ht="12.75" x14ac:dyDescent="0.2">
      <c r="A76" s="21">
        <v>67</v>
      </c>
      <c r="B76" s="20" t="s">
        <v>161</v>
      </c>
      <c r="C76" s="22" t="s">
        <v>44</v>
      </c>
      <c r="D76" s="21" t="s">
        <v>162</v>
      </c>
      <c r="E76" s="22" t="s">
        <v>52</v>
      </c>
      <c r="F76" s="19">
        <v>2</v>
      </c>
      <c r="G76" s="23">
        <v>0</v>
      </c>
      <c r="H76" s="23">
        <f t="shared" si="6"/>
        <v>0</v>
      </c>
      <c r="I76" s="22" t="str">
        <f t="shared" si="7"/>
        <v>R&amp;D Systems</v>
      </c>
      <c r="J76" s="21" t="str">
        <f t="shared" si="8"/>
        <v>DGD150</v>
      </c>
    </row>
    <row r="77" spans="1:10" s="14" customFormat="1" ht="12.75" x14ac:dyDescent="0.2">
      <c r="A77" s="26">
        <v>68</v>
      </c>
      <c r="B77" s="25" t="s">
        <v>163</v>
      </c>
      <c r="C77" s="27" t="s">
        <v>44</v>
      </c>
      <c r="D77" s="26" t="s">
        <v>164</v>
      </c>
      <c r="E77" s="27" t="s">
        <v>52</v>
      </c>
      <c r="F77" s="24">
        <v>1</v>
      </c>
      <c r="G77" s="28">
        <v>0</v>
      </c>
      <c r="H77" s="28">
        <f t="shared" si="6"/>
        <v>0</v>
      </c>
      <c r="I77" s="36" t="str">
        <f t="shared" si="7"/>
        <v>R&amp;D Systems</v>
      </c>
      <c r="J77" s="33" t="str">
        <f t="shared" si="8"/>
        <v>DGDF80</v>
      </c>
    </row>
    <row r="78" spans="1:10" s="14" customFormat="1" ht="12.75" x14ac:dyDescent="0.2">
      <c r="A78" s="21">
        <v>69</v>
      </c>
      <c r="B78" s="20" t="s">
        <v>165</v>
      </c>
      <c r="C78" s="22" t="s">
        <v>44</v>
      </c>
      <c r="D78" s="21" t="s">
        <v>166</v>
      </c>
      <c r="E78" s="22" t="s">
        <v>52</v>
      </c>
      <c r="F78" s="19">
        <v>1</v>
      </c>
      <c r="G78" s="23">
        <v>0</v>
      </c>
      <c r="H78" s="23">
        <f t="shared" si="6"/>
        <v>0</v>
      </c>
      <c r="I78" s="22" t="str">
        <f t="shared" si="7"/>
        <v>R&amp;D Systems</v>
      </c>
      <c r="J78" s="21" t="str">
        <f t="shared" si="8"/>
        <v>DGM00</v>
      </c>
    </row>
    <row r="79" spans="1:10" s="14" customFormat="1" ht="25.5" x14ac:dyDescent="0.2">
      <c r="A79" s="26">
        <v>70</v>
      </c>
      <c r="B79" s="25" t="s">
        <v>167</v>
      </c>
      <c r="C79" s="27" t="s">
        <v>44</v>
      </c>
      <c r="D79" s="26" t="s">
        <v>168</v>
      </c>
      <c r="E79" s="27" t="s">
        <v>52</v>
      </c>
      <c r="F79" s="24">
        <v>1</v>
      </c>
      <c r="G79" s="28">
        <v>0</v>
      </c>
      <c r="H79" s="28">
        <f t="shared" si="6"/>
        <v>0</v>
      </c>
      <c r="I79" s="36" t="str">
        <f t="shared" si="7"/>
        <v>R&amp;D Systems</v>
      </c>
      <c r="J79" s="33" t="str">
        <f t="shared" si="8"/>
        <v>DGP00</v>
      </c>
    </row>
    <row r="80" spans="1:10" s="14" customFormat="1" ht="12.75" x14ac:dyDescent="0.2">
      <c r="A80" s="21">
        <v>71</v>
      </c>
      <c r="B80" s="20" t="s">
        <v>169</v>
      </c>
      <c r="C80" s="22" t="s">
        <v>44</v>
      </c>
      <c r="D80" s="21" t="s">
        <v>170</v>
      </c>
      <c r="E80" s="22" t="s">
        <v>52</v>
      </c>
      <c r="F80" s="19">
        <v>1</v>
      </c>
      <c r="G80" s="23">
        <v>0</v>
      </c>
      <c r="H80" s="23">
        <f t="shared" si="6"/>
        <v>0</v>
      </c>
      <c r="I80" s="22" t="str">
        <f t="shared" si="7"/>
        <v>R&amp;D Systems</v>
      </c>
      <c r="J80" s="21" t="str">
        <f t="shared" si="8"/>
        <v>DIF50</v>
      </c>
    </row>
    <row r="81" spans="1:10" s="14" customFormat="1" ht="25.5" x14ac:dyDescent="0.2">
      <c r="A81" s="26">
        <v>72</v>
      </c>
      <c r="B81" s="25" t="s">
        <v>171</v>
      </c>
      <c r="C81" s="27" t="s">
        <v>44</v>
      </c>
      <c r="D81" s="26" t="s">
        <v>172</v>
      </c>
      <c r="E81" s="27" t="s">
        <v>79</v>
      </c>
      <c r="F81" s="24">
        <v>1</v>
      </c>
      <c r="G81" s="28">
        <v>0</v>
      </c>
      <c r="H81" s="28">
        <f t="shared" si="6"/>
        <v>0</v>
      </c>
      <c r="I81" s="36" t="str">
        <f t="shared" si="7"/>
        <v>R&amp;D Systems</v>
      </c>
      <c r="J81" s="33" t="str">
        <f t="shared" si="8"/>
        <v>DIP100</v>
      </c>
    </row>
    <row r="82" spans="1:10" s="14" customFormat="1" ht="25.5" x14ac:dyDescent="0.2">
      <c r="A82" s="21">
        <v>73</v>
      </c>
      <c r="B82" s="20" t="s">
        <v>173</v>
      </c>
      <c r="C82" s="22" t="s">
        <v>44</v>
      </c>
      <c r="D82" s="21" t="s">
        <v>174</v>
      </c>
      <c r="E82" s="22" t="s">
        <v>52</v>
      </c>
      <c r="F82" s="19">
        <v>1</v>
      </c>
      <c r="G82" s="23">
        <v>0</v>
      </c>
      <c r="H82" s="23">
        <f t="shared" si="6"/>
        <v>0</v>
      </c>
      <c r="I82" s="22" t="str">
        <f t="shared" si="7"/>
        <v>R&amp;D Systems</v>
      </c>
      <c r="J82" s="21" t="str">
        <f t="shared" si="8"/>
        <v>DKM100</v>
      </c>
    </row>
    <row r="83" spans="1:10" s="14" customFormat="1" ht="12.75" x14ac:dyDescent="0.2">
      <c r="A83" s="26">
        <v>74</v>
      </c>
      <c r="B83" s="25" t="s">
        <v>175</v>
      </c>
      <c r="C83" s="27" t="s">
        <v>44</v>
      </c>
      <c r="D83" s="26" t="s">
        <v>176</v>
      </c>
      <c r="E83" s="27" t="s">
        <v>79</v>
      </c>
      <c r="F83" s="24">
        <v>1</v>
      </c>
      <c r="G83" s="28">
        <v>0</v>
      </c>
      <c r="H83" s="28">
        <f t="shared" si="6"/>
        <v>0</v>
      </c>
      <c r="I83" s="36" t="str">
        <f t="shared" si="7"/>
        <v>R&amp;D Systems</v>
      </c>
      <c r="J83" s="33" t="str">
        <f t="shared" si="8"/>
        <v>DLB50</v>
      </c>
    </row>
    <row r="84" spans="1:10" s="14" customFormat="1" ht="25.5" x14ac:dyDescent="0.2">
      <c r="A84" s="26">
        <v>76</v>
      </c>
      <c r="B84" s="25" t="s">
        <v>177</v>
      </c>
      <c r="C84" s="27" t="s">
        <v>44</v>
      </c>
      <c r="D84" s="26" t="s">
        <v>178</v>
      </c>
      <c r="E84" s="27" t="s">
        <v>52</v>
      </c>
      <c r="F84" s="24">
        <v>1</v>
      </c>
      <c r="G84" s="28">
        <v>0</v>
      </c>
      <c r="H84" s="28">
        <f t="shared" si="6"/>
        <v>0</v>
      </c>
      <c r="I84" s="36" t="str">
        <f t="shared" si="7"/>
        <v>R&amp;D Systems</v>
      </c>
      <c r="J84" s="33" t="str">
        <f t="shared" si="8"/>
        <v>DLCN20</v>
      </c>
    </row>
    <row r="85" spans="1:10" s="14" customFormat="1" ht="25.5" x14ac:dyDescent="0.2">
      <c r="A85" s="21">
        <v>77</v>
      </c>
      <c r="B85" s="20" t="s">
        <v>179</v>
      </c>
      <c r="C85" s="22" t="s">
        <v>44</v>
      </c>
      <c r="D85" s="21" t="s">
        <v>180</v>
      </c>
      <c r="E85" s="22" t="s">
        <v>52</v>
      </c>
      <c r="F85" s="19">
        <v>1</v>
      </c>
      <c r="G85" s="23">
        <v>0</v>
      </c>
      <c r="H85" s="23">
        <f t="shared" si="6"/>
        <v>0</v>
      </c>
      <c r="I85" s="22" t="str">
        <f t="shared" si="7"/>
        <v>R&amp;D Systems</v>
      </c>
      <c r="J85" s="21" t="str">
        <f t="shared" si="8"/>
        <v>DLIT00</v>
      </c>
    </row>
    <row r="86" spans="1:10" s="14" customFormat="1" ht="12.75" x14ac:dyDescent="0.2">
      <c r="A86" s="26">
        <v>78</v>
      </c>
      <c r="B86" s="25" t="s">
        <v>181</v>
      </c>
      <c r="C86" s="27" t="s">
        <v>44</v>
      </c>
      <c r="D86" s="26" t="s">
        <v>182</v>
      </c>
      <c r="E86" s="27" t="s">
        <v>52</v>
      </c>
      <c r="F86" s="24">
        <v>1</v>
      </c>
      <c r="G86" s="28">
        <v>0</v>
      </c>
      <c r="H86" s="28">
        <f t="shared" si="6"/>
        <v>0</v>
      </c>
      <c r="I86" s="36" t="str">
        <f t="shared" si="7"/>
        <v>R&amp;D Systems</v>
      </c>
      <c r="J86" s="33" t="str">
        <f t="shared" si="8"/>
        <v>DLP00</v>
      </c>
    </row>
    <row r="87" spans="1:10" s="14" customFormat="1" ht="25.5" x14ac:dyDescent="0.2">
      <c r="A87" s="21">
        <v>79</v>
      </c>
      <c r="B87" s="20" t="s">
        <v>183</v>
      </c>
      <c r="C87" s="22" t="s">
        <v>44</v>
      </c>
      <c r="D87" s="21" t="s">
        <v>184</v>
      </c>
      <c r="E87" s="22" t="s">
        <v>52</v>
      </c>
      <c r="F87" s="19">
        <v>1</v>
      </c>
      <c r="G87" s="23">
        <v>0</v>
      </c>
      <c r="H87" s="23">
        <f t="shared" si="6"/>
        <v>0</v>
      </c>
      <c r="I87" s="22" t="str">
        <f t="shared" si="7"/>
        <v>R&amp;D Systems</v>
      </c>
      <c r="J87" s="21" t="str">
        <f t="shared" si="8"/>
        <v>DM3A00</v>
      </c>
    </row>
    <row r="88" spans="1:10" s="14" customFormat="1" ht="25.5" x14ac:dyDescent="0.2">
      <c r="A88" s="26">
        <v>80</v>
      </c>
      <c r="B88" s="25" t="s">
        <v>185</v>
      </c>
      <c r="C88" s="27" t="s">
        <v>44</v>
      </c>
      <c r="D88" s="26" t="s">
        <v>186</v>
      </c>
      <c r="E88" s="27" t="s">
        <v>52</v>
      </c>
      <c r="F88" s="24">
        <v>1</v>
      </c>
      <c r="G88" s="28">
        <v>0</v>
      </c>
      <c r="H88" s="28">
        <f t="shared" si="6"/>
        <v>0</v>
      </c>
      <c r="I88" s="36" t="str">
        <f t="shared" si="7"/>
        <v>R&amp;D Systems</v>
      </c>
      <c r="J88" s="33" t="str">
        <f t="shared" si="8"/>
        <v>DM9L20</v>
      </c>
    </row>
    <row r="89" spans="1:10" s="14" customFormat="1" ht="25.5" x14ac:dyDescent="0.2">
      <c r="A89" s="21">
        <v>81</v>
      </c>
      <c r="B89" s="20" t="s">
        <v>187</v>
      </c>
      <c r="C89" s="22" t="s">
        <v>44</v>
      </c>
      <c r="D89" s="21" t="s">
        <v>188</v>
      </c>
      <c r="E89" s="22" t="s">
        <v>189</v>
      </c>
      <c r="F89" s="19">
        <v>1</v>
      </c>
      <c r="G89" s="23">
        <v>0</v>
      </c>
      <c r="H89" s="23">
        <f t="shared" si="6"/>
        <v>0</v>
      </c>
      <c r="I89" s="22" t="str">
        <f t="shared" si="7"/>
        <v>R&amp;D Systems</v>
      </c>
      <c r="J89" s="21" t="str">
        <f t="shared" si="8"/>
        <v>DMA00</v>
      </c>
    </row>
    <row r="90" spans="1:10" s="14" customFormat="1" ht="25.5" x14ac:dyDescent="0.2">
      <c r="A90" s="26">
        <v>82</v>
      </c>
      <c r="B90" s="25" t="s">
        <v>190</v>
      </c>
      <c r="C90" s="27" t="s">
        <v>44</v>
      </c>
      <c r="D90" s="26" t="s">
        <v>191</v>
      </c>
      <c r="E90" s="27" t="s">
        <v>52</v>
      </c>
      <c r="F90" s="24">
        <v>1</v>
      </c>
      <c r="G90" s="28">
        <v>0</v>
      </c>
      <c r="H90" s="28">
        <f t="shared" si="6"/>
        <v>0</v>
      </c>
      <c r="I90" s="36" t="str">
        <f t="shared" si="7"/>
        <v>R&amp;D Systems</v>
      </c>
      <c r="J90" s="33" t="str">
        <f t="shared" si="8"/>
        <v>DMB00</v>
      </c>
    </row>
    <row r="91" spans="1:10" s="14" customFormat="1" ht="12.75" x14ac:dyDescent="0.2">
      <c r="A91" s="21">
        <v>83</v>
      </c>
      <c r="B91" s="20" t="s">
        <v>192</v>
      </c>
      <c r="C91" s="22" t="s">
        <v>44</v>
      </c>
      <c r="D91" s="21" t="s">
        <v>193</v>
      </c>
      <c r="E91" s="22" t="s">
        <v>52</v>
      </c>
      <c r="F91" s="19">
        <v>1</v>
      </c>
      <c r="G91" s="23">
        <v>0</v>
      </c>
      <c r="H91" s="23">
        <f t="shared" si="6"/>
        <v>0</v>
      </c>
      <c r="I91" s="22" t="str">
        <f t="shared" si="7"/>
        <v>R&amp;D Systems</v>
      </c>
      <c r="J91" s="21" t="str">
        <f t="shared" si="8"/>
        <v>DMC00B</v>
      </c>
    </row>
    <row r="92" spans="1:10" s="14" customFormat="1" ht="12.75" x14ac:dyDescent="0.2">
      <c r="A92" s="26">
        <v>84</v>
      </c>
      <c r="B92" s="25" t="s">
        <v>194</v>
      </c>
      <c r="C92" s="27" t="s">
        <v>44</v>
      </c>
      <c r="D92" s="26" t="s">
        <v>195</v>
      </c>
      <c r="E92" s="27" t="s">
        <v>52</v>
      </c>
      <c r="F92" s="24">
        <v>1</v>
      </c>
      <c r="G92" s="28">
        <v>0</v>
      </c>
      <c r="H92" s="28">
        <f t="shared" si="6"/>
        <v>0</v>
      </c>
      <c r="I92" s="36" t="str">
        <f t="shared" si="7"/>
        <v>R&amp;D Systems</v>
      </c>
      <c r="J92" s="33" t="str">
        <f t="shared" si="8"/>
        <v>DMF00B</v>
      </c>
    </row>
    <row r="93" spans="1:10" s="14" customFormat="1" ht="12.75" x14ac:dyDescent="0.2">
      <c r="A93" s="21">
        <v>85</v>
      </c>
      <c r="B93" s="20" t="s">
        <v>196</v>
      </c>
      <c r="C93" s="22" t="s">
        <v>44</v>
      </c>
      <c r="D93" s="21" t="s">
        <v>197</v>
      </c>
      <c r="E93" s="22" t="s">
        <v>52</v>
      </c>
      <c r="F93" s="19">
        <v>1</v>
      </c>
      <c r="G93" s="23">
        <v>0</v>
      </c>
      <c r="H93" s="23">
        <f t="shared" si="6"/>
        <v>0</v>
      </c>
      <c r="I93" s="22" t="str">
        <f t="shared" si="7"/>
        <v>R&amp;D Systems</v>
      </c>
      <c r="J93" s="21" t="str">
        <f t="shared" si="8"/>
        <v>DMP300</v>
      </c>
    </row>
    <row r="94" spans="1:10" s="14" customFormat="1" ht="12.75" x14ac:dyDescent="0.2">
      <c r="A94" s="26">
        <v>86</v>
      </c>
      <c r="B94" s="25" t="s">
        <v>198</v>
      </c>
      <c r="C94" s="27" t="s">
        <v>44</v>
      </c>
      <c r="D94" s="26" t="s">
        <v>199</v>
      </c>
      <c r="E94" s="27" t="s">
        <v>52</v>
      </c>
      <c r="F94" s="24">
        <v>2</v>
      </c>
      <c r="G94" s="28">
        <v>0</v>
      </c>
      <c r="H94" s="28">
        <f t="shared" si="6"/>
        <v>0</v>
      </c>
      <c r="I94" s="36" t="str">
        <f t="shared" si="7"/>
        <v>R&amp;D Systems</v>
      </c>
      <c r="J94" s="33" t="str">
        <f t="shared" si="8"/>
        <v>DMP700</v>
      </c>
    </row>
    <row r="95" spans="1:10" s="14" customFormat="1" ht="12.75" x14ac:dyDescent="0.2">
      <c r="A95" s="21">
        <v>87</v>
      </c>
      <c r="B95" s="20" t="s">
        <v>200</v>
      </c>
      <c r="C95" s="22" t="s">
        <v>44</v>
      </c>
      <c r="D95" s="21" t="s">
        <v>201</v>
      </c>
      <c r="E95" s="22" t="s">
        <v>52</v>
      </c>
      <c r="F95" s="19">
        <v>1</v>
      </c>
      <c r="G95" s="23">
        <v>0</v>
      </c>
      <c r="H95" s="23">
        <f t="shared" si="6"/>
        <v>0</v>
      </c>
      <c r="I95" s="22" t="str">
        <f t="shared" si="7"/>
        <v>R&amp;D Systems</v>
      </c>
      <c r="J95" s="21" t="str">
        <f t="shared" si="8"/>
        <v>DMP800B</v>
      </c>
    </row>
    <row r="96" spans="1:10" s="14" customFormat="1" ht="12.75" x14ac:dyDescent="0.2">
      <c r="A96" s="26">
        <v>88</v>
      </c>
      <c r="B96" s="25" t="s">
        <v>202</v>
      </c>
      <c r="C96" s="27" t="s">
        <v>44</v>
      </c>
      <c r="D96" s="26" t="s">
        <v>203</v>
      </c>
      <c r="E96" s="27" t="s">
        <v>52</v>
      </c>
      <c r="F96" s="24">
        <v>1</v>
      </c>
      <c r="G96" s="28">
        <v>0</v>
      </c>
      <c r="H96" s="28">
        <f t="shared" si="6"/>
        <v>0</v>
      </c>
      <c r="I96" s="36" t="str">
        <f t="shared" si="7"/>
        <v>R&amp;D Systems</v>
      </c>
      <c r="J96" s="33" t="str">
        <f t="shared" si="8"/>
        <v>DMP900</v>
      </c>
    </row>
    <row r="97" spans="1:10" s="14" customFormat="1" ht="25.5" x14ac:dyDescent="0.2">
      <c r="A97" s="21">
        <v>89</v>
      </c>
      <c r="B97" s="20" t="s">
        <v>204</v>
      </c>
      <c r="C97" s="22" t="s">
        <v>44</v>
      </c>
      <c r="D97" s="21" t="s">
        <v>205</v>
      </c>
      <c r="E97" s="22" t="s">
        <v>79</v>
      </c>
      <c r="F97" s="19">
        <v>1</v>
      </c>
      <c r="G97" s="23">
        <v>0</v>
      </c>
      <c r="H97" s="23">
        <f t="shared" si="6"/>
        <v>0</v>
      </c>
      <c r="I97" s="22" t="str">
        <f t="shared" si="7"/>
        <v>R&amp;D Systems</v>
      </c>
      <c r="J97" s="21" t="str">
        <f t="shared" si="8"/>
        <v>DMYE00B</v>
      </c>
    </row>
    <row r="98" spans="1:10" s="14" customFormat="1" ht="12.75" x14ac:dyDescent="0.2">
      <c r="A98" s="26">
        <v>90</v>
      </c>
      <c r="B98" s="25" t="s">
        <v>206</v>
      </c>
      <c r="C98" s="27" t="s">
        <v>44</v>
      </c>
      <c r="D98" s="26" t="s">
        <v>207</v>
      </c>
      <c r="E98" s="27" t="s">
        <v>52</v>
      </c>
      <c r="F98" s="24">
        <v>1</v>
      </c>
      <c r="G98" s="28">
        <v>0</v>
      </c>
      <c r="H98" s="28">
        <f t="shared" si="6"/>
        <v>0</v>
      </c>
      <c r="I98" s="36" t="str">
        <f t="shared" si="7"/>
        <v>R&amp;D Systems</v>
      </c>
      <c r="J98" s="33" t="str">
        <f t="shared" si="8"/>
        <v>DNST0</v>
      </c>
    </row>
    <row r="99" spans="1:10" s="14" customFormat="1" ht="12.75" x14ac:dyDescent="0.2">
      <c r="A99" s="21">
        <v>91</v>
      </c>
      <c r="B99" s="20" t="s">
        <v>208</v>
      </c>
      <c r="C99" s="22" t="s">
        <v>44</v>
      </c>
      <c r="D99" s="21" t="s">
        <v>209</v>
      </c>
      <c r="E99" s="22" t="s">
        <v>52</v>
      </c>
      <c r="F99" s="19">
        <v>1</v>
      </c>
      <c r="G99" s="23">
        <v>0</v>
      </c>
      <c r="H99" s="23">
        <f t="shared" si="6"/>
        <v>0</v>
      </c>
      <c r="I99" s="22" t="str">
        <f t="shared" si="7"/>
        <v>R&amp;D Systems</v>
      </c>
      <c r="J99" s="21" t="str">
        <f t="shared" si="8"/>
        <v>DOST00</v>
      </c>
    </row>
    <row r="100" spans="1:10" s="14" customFormat="1" ht="12.75" x14ac:dyDescent="0.2">
      <c r="A100" s="26">
        <v>92</v>
      </c>
      <c r="B100" s="25" t="s">
        <v>210</v>
      </c>
      <c r="C100" s="27" t="s">
        <v>44</v>
      </c>
      <c r="D100" s="26" t="s">
        <v>211</v>
      </c>
      <c r="E100" s="27" t="s">
        <v>52</v>
      </c>
      <c r="F100" s="24">
        <v>1</v>
      </c>
      <c r="G100" s="28">
        <v>0</v>
      </c>
      <c r="H100" s="28">
        <f t="shared" si="6"/>
        <v>0</v>
      </c>
      <c r="I100" s="36" t="str">
        <f t="shared" si="7"/>
        <v>R&amp;D Systems</v>
      </c>
      <c r="J100" s="33" t="str">
        <f t="shared" si="8"/>
        <v>DPGRN0</v>
      </c>
    </row>
    <row r="101" spans="1:10" s="14" customFormat="1" ht="25.5" x14ac:dyDescent="0.2">
      <c r="A101" s="21">
        <v>93</v>
      </c>
      <c r="B101" s="20" t="s">
        <v>212</v>
      </c>
      <c r="C101" s="22" t="s">
        <v>44</v>
      </c>
      <c r="D101" s="21" t="s">
        <v>213</v>
      </c>
      <c r="E101" s="22" t="s">
        <v>52</v>
      </c>
      <c r="F101" s="19">
        <v>1</v>
      </c>
      <c r="G101" s="23">
        <v>0</v>
      </c>
      <c r="H101" s="23">
        <f t="shared" si="6"/>
        <v>0</v>
      </c>
      <c r="I101" s="22" t="str">
        <f t="shared" si="7"/>
        <v>R&amp;D Systems</v>
      </c>
      <c r="J101" s="21" t="str">
        <f t="shared" si="8"/>
        <v>DPSE00</v>
      </c>
    </row>
    <row r="102" spans="1:10" s="14" customFormat="1" ht="25.5" x14ac:dyDescent="0.2">
      <c r="A102" s="26">
        <v>94</v>
      </c>
      <c r="B102" s="25" t="s">
        <v>214</v>
      </c>
      <c r="C102" s="27" t="s">
        <v>44</v>
      </c>
      <c r="D102" s="26" t="s">
        <v>215</v>
      </c>
      <c r="E102" s="27" t="s">
        <v>52</v>
      </c>
      <c r="F102" s="24">
        <v>1</v>
      </c>
      <c r="G102" s="28">
        <v>0</v>
      </c>
      <c r="H102" s="28">
        <f t="shared" si="6"/>
        <v>0</v>
      </c>
      <c r="I102" s="36" t="str">
        <f t="shared" si="7"/>
        <v>R&amp;D Systems</v>
      </c>
      <c r="J102" s="33" t="str">
        <f t="shared" si="8"/>
        <v>DPTX30B</v>
      </c>
    </row>
    <row r="103" spans="1:10" s="14" customFormat="1" ht="12.75" x14ac:dyDescent="0.2">
      <c r="A103" s="21">
        <v>95</v>
      </c>
      <c r="B103" s="20" t="s">
        <v>216</v>
      </c>
      <c r="C103" s="22" t="s">
        <v>44</v>
      </c>
      <c r="D103" s="21" t="s">
        <v>217</v>
      </c>
      <c r="E103" s="22" t="s">
        <v>52</v>
      </c>
      <c r="F103" s="19">
        <v>1</v>
      </c>
      <c r="G103" s="23">
        <v>0</v>
      </c>
      <c r="H103" s="23">
        <f t="shared" si="6"/>
        <v>0</v>
      </c>
      <c r="I103" s="22" t="str">
        <f t="shared" si="7"/>
        <v>R&amp;D Systems</v>
      </c>
      <c r="J103" s="21" t="str">
        <f t="shared" si="8"/>
        <v>DR600</v>
      </c>
    </row>
    <row r="104" spans="1:10" s="14" customFormat="1" ht="12.75" x14ac:dyDescent="0.2">
      <c r="A104" s="26">
        <v>96</v>
      </c>
      <c r="B104" s="25" t="s">
        <v>218</v>
      </c>
      <c r="C104" s="27" t="s">
        <v>44</v>
      </c>
      <c r="D104" s="26" t="s">
        <v>219</v>
      </c>
      <c r="E104" s="27" t="s">
        <v>79</v>
      </c>
      <c r="F104" s="24">
        <v>1</v>
      </c>
      <c r="G104" s="28">
        <v>0</v>
      </c>
      <c r="H104" s="28">
        <f t="shared" si="6"/>
        <v>0</v>
      </c>
      <c r="I104" s="36" t="str">
        <f t="shared" si="7"/>
        <v>R&amp;D Systems</v>
      </c>
      <c r="J104" s="33" t="str">
        <f t="shared" si="8"/>
        <v>DRB400</v>
      </c>
    </row>
    <row r="105" spans="1:10" s="14" customFormat="1" ht="12.75" x14ac:dyDescent="0.2">
      <c r="A105" s="21">
        <v>97</v>
      </c>
      <c r="B105" s="20" t="s">
        <v>220</v>
      </c>
      <c r="C105" s="22" t="s">
        <v>44</v>
      </c>
      <c r="D105" s="21" t="s">
        <v>221</v>
      </c>
      <c r="E105" s="22" t="s">
        <v>52</v>
      </c>
      <c r="F105" s="19">
        <v>1</v>
      </c>
      <c r="G105" s="23">
        <v>0</v>
      </c>
      <c r="H105" s="23">
        <f t="shared" ref="H105:H134" si="9">F105*G105</f>
        <v>0</v>
      </c>
      <c r="I105" s="22" t="str">
        <f t="shared" si="7"/>
        <v>R&amp;D Systems</v>
      </c>
      <c r="J105" s="21" t="str">
        <f t="shared" si="8"/>
        <v>DRG00</v>
      </c>
    </row>
    <row r="106" spans="1:10" s="14" customFormat="1" ht="12.75" x14ac:dyDescent="0.2">
      <c r="A106" s="26">
        <v>98</v>
      </c>
      <c r="B106" s="25" t="s">
        <v>222</v>
      </c>
      <c r="C106" s="27" t="s">
        <v>44</v>
      </c>
      <c r="D106" s="26" t="s">
        <v>223</v>
      </c>
      <c r="E106" s="27" t="s">
        <v>79</v>
      </c>
      <c r="F106" s="24">
        <v>1</v>
      </c>
      <c r="G106" s="28">
        <v>0</v>
      </c>
      <c r="H106" s="28">
        <f t="shared" si="9"/>
        <v>0</v>
      </c>
      <c r="I106" s="36" t="str">
        <f t="shared" si="7"/>
        <v>R&amp;D Systems</v>
      </c>
      <c r="J106" s="33" t="str">
        <f t="shared" si="8"/>
        <v>DRN00B</v>
      </c>
    </row>
    <row r="107" spans="1:10" s="14" customFormat="1" ht="25.5" x14ac:dyDescent="0.2">
      <c r="A107" s="21">
        <v>99</v>
      </c>
      <c r="B107" s="20" t="s">
        <v>224</v>
      </c>
      <c r="C107" s="22" t="s">
        <v>44</v>
      </c>
      <c r="D107" s="21" t="s">
        <v>225</v>
      </c>
      <c r="E107" s="22" t="s">
        <v>52</v>
      </c>
      <c r="F107" s="19">
        <v>2</v>
      </c>
      <c r="G107" s="23">
        <v>0</v>
      </c>
      <c r="H107" s="23">
        <f t="shared" si="9"/>
        <v>0</v>
      </c>
      <c r="I107" s="22" t="str">
        <f t="shared" si="7"/>
        <v>R&amp;D Systems</v>
      </c>
      <c r="J107" s="21" t="str">
        <f t="shared" si="8"/>
        <v>DRP300</v>
      </c>
    </row>
    <row r="108" spans="1:10" s="14" customFormat="1" ht="12.75" x14ac:dyDescent="0.2">
      <c r="A108" s="26">
        <v>100</v>
      </c>
      <c r="B108" s="25" t="s">
        <v>226</v>
      </c>
      <c r="C108" s="27" t="s">
        <v>44</v>
      </c>
      <c r="D108" s="26" t="s">
        <v>227</v>
      </c>
      <c r="E108" s="27" t="s">
        <v>52</v>
      </c>
      <c r="F108" s="24">
        <v>1</v>
      </c>
      <c r="G108" s="28">
        <v>0</v>
      </c>
      <c r="H108" s="28">
        <f t="shared" si="9"/>
        <v>0</v>
      </c>
      <c r="I108" s="36" t="str">
        <f t="shared" ref="I108:I155" si="10">C108</f>
        <v>R&amp;D Systems</v>
      </c>
      <c r="J108" s="33" t="str">
        <f t="shared" ref="J108:J155" si="11">D108</f>
        <v>DRSN00</v>
      </c>
    </row>
    <row r="109" spans="1:10" s="14" customFormat="1" ht="25.5" x14ac:dyDescent="0.2">
      <c r="A109" s="21">
        <v>101</v>
      </c>
      <c r="B109" s="20" t="s">
        <v>228</v>
      </c>
      <c r="C109" s="22" t="s">
        <v>44</v>
      </c>
      <c r="D109" s="21" t="s">
        <v>229</v>
      </c>
      <c r="E109" s="22" t="s">
        <v>52</v>
      </c>
      <c r="F109" s="19">
        <v>1</v>
      </c>
      <c r="G109" s="23">
        <v>0</v>
      </c>
      <c r="H109" s="23">
        <f t="shared" si="9"/>
        <v>0</v>
      </c>
      <c r="I109" s="22" t="str">
        <f t="shared" si="10"/>
        <v>R&amp;D Systems</v>
      </c>
      <c r="J109" s="21" t="str">
        <f t="shared" si="11"/>
        <v>DRT100</v>
      </c>
    </row>
    <row r="110" spans="1:10" s="14" customFormat="1" ht="25.5" x14ac:dyDescent="0.2">
      <c r="A110" s="26">
        <v>102</v>
      </c>
      <c r="B110" s="25" t="s">
        <v>230</v>
      </c>
      <c r="C110" s="27" t="s">
        <v>44</v>
      </c>
      <c r="D110" s="26" t="s">
        <v>231</v>
      </c>
      <c r="E110" s="27" t="s">
        <v>52</v>
      </c>
      <c r="F110" s="24">
        <v>1</v>
      </c>
      <c r="G110" s="28">
        <v>0</v>
      </c>
      <c r="H110" s="28">
        <f t="shared" si="9"/>
        <v>0</v>
      </c>
      <c r="I110" s="36" t="str">
        <f t="shared" si="10"/>
        <v>R&amp;D Systems</v>
      </c>
      <c r="J110" s="33" t="str">
        <f t="shared" si="11"/>
        <v>DRT200</v>
      </c>
    </row>
    <row r="111" spans="1:10" s="14" customFormat="1" ht="25.5" x14ac:dyDescent="0.2">
      <c r="A111" s="21">
        <v>103</v>
      </c>
      <c r="B111" s="20" t="s">
        <v>232</v>
      </c>
      <c r="C111" s="22" t="s">
        <v>44</v>
      </c>
      <c r="D111" s="21" t="s">
        <v>233</v>
      </c>
      <c r="E111" s="22" t="s">
        <v>234</v>
      </c>
      <c r="F111" s="19">
        <v>1</v>
      </c>
      <c r="G111" s="23">
        <v>0</v>
      </c>
      <c r="H111" s="23">
        <f t="shared" si="9"/>
        <v>0</v>
      </c>
      <c r="I111" s="22" t="str">
        <f t="shared" si="10"/>
        <v>R&amp;D Systems</v>
      </c>
      <c r="J111" s="21" t="str">
        <f t="shared" si="11"/>
        <v>DSA00</v>
      </c>
    </row>
    <row r="112" spans="1:10" s="14" customFormat="1" ht="12.75" x14ac:dyDescent="0.2">
      <c r="A112" s="26">
        <v>104</v>
      </c>
      <c r="B112" s="25" t="s">
        <v>235</v>
      </c>
      <c r="C112" s="27" t="s">
        <v>44</v>
      </c>
      <c r="D112" s="26" t="s">
        <v>236</v>
      </c>
      <c r="E112" s="27" t="s">
        <v>52</v>
      </c>
      <c r="F112" s="24">
        <v>1</v>
      </c>
      <c r="G112" s="28">
        <v>0</v>
      </c>
      <c r="H112" s="28">
        <f t="shared" si="9"/>
        <v>0</v>
      </c>
      <c r="I112" s="36" t="str">
        <f t="shared" si="10"/>
        <v>R&amp;D Systems</v>
      </c>
      <c r="J112" s="33" t="str">
        <f t="shared" si="11"/>
        <v>DSCTC0</v>
      </c>
    </row>
    <row r="113" spans="1:10" s="14" customFormat="1" ht="25.5" x14ac:dyDescent="0.2">
      <c r="A113" s="21">
        <v>105</v>
      </c>
      <c r="B113" s="20" t="s">
        <v>237</v>
      </c>
      <c r="C113" s="22" t="s">
        <v>44</v>
      </c>
      <c r="D113" s="21" t="s">
        <v>238</v>
      </c>
      <c r="E113" s="22" t="s">
        <v>52</v>
      </c>
      <c r="F113" s="19">
        <v>1</v>
      </c>
      <c r="G113" s="23">
        <v>0</v>
      </c>
      <c r="H113" s="23">
        <f t="shared" si="9"/>
        <v>0</v>
      </c>
      <c r="I113" s="22" t="str">
        <f t="shared" si="10"/>
        <v>R&amp;D Systems</v>
      </c>
      <c r="J113" s="21" t="str">
        <f t="shared" si="11"/>
        <v>DSE100</v>
      </c>
    </row>
    <row r="114" spans="1:10" s="14" customFormat="1" ht="25.5" x14ac:dyDescent="0.2">
      <c r="A114" s="26">
        <v>106</v>
      </c>
      <c r="B114" s="25" t="s">
        <v>239</v>
      </c>
      <c r="C114" s="27" t="s">
        <v>44</v>
      </c>
      <c r="D114" s="26" t="s">
        <v>240</v>
      </c>
      <c r="E114" s="27" t="s">
        <v>52</v>
      </c>
      <c r="F114" s="24">
        <v>1</v>
      </c>
      <c r="G114" s="28">
        <v>0</v>
      </c>
      <c r="H114" s="28">
        <f t="shared" si="9"/>
        <v>0</v>
      </c>
      <c r="I114" s="36" t="str">
        <f t="shared" si="10"/>
        <v>R&amp;D Systems</v>
      </c>
      <c r="J114" s="33" t="str">
        <f t="shared" si="11"/>
        <v>DSLE00</v>
      </c>
    </row>
    <row r="115" spans="1:10" s="14" customFormat="1" ht="12.75" x14ac:dyDescent="0.2">
      <c r="A115" s="26">
        <v>108</v>
      </c>
      <c r="B115" s="25" t="s">
        <v>241</v>
      </c>
      <c r="C115" s="27" t="s">
        <v>44</v>
      </c>
      <c r="D115" s="26" t="s">
        <v>242</v>
      </c>
      <c r="E115" s="27" t="s">
        <v>79</v>
      </c>
      <c r="F115" s="24">
        <v>2</v>
      </c>
      <c r="G115" s="28">
        <v>0</v>
      </c>
      <c r="H115" s="28">
        <f t="shared" si="9"/>
        <v>0</v>
      </c>
      <c r="I115" s="36" t="str">
        <f t="shared" si="10"/>
        <v>R&amp;D Systems</v>
      </c>
      <c r="J115" s="33" t="str">
        <f t="shared" si="11"/>
        <v>DTA00D</v>
      </c>
    </row>
    <row r="116" spans="1:10" s="14" customFormat="1" ht="12.75" x14ac:dyDescent="0.2">
      <c r="A116" s="21">
        <v>109</v>
      </c>
      <c r="B116" s="20" t="s">
        <v>243</v>
      </c>
      <c r="C116" s="22" t="s">
        <v>44</v>
      </c>
      <c r="D116" s="21" t="s">
        <v>244</v>
      </c>
      <c r="E116" s="22" t="s">
        <v>52</v>
      </c>
      <c r="F116" s="19">
        <v>1</v>
      </c>
      <c r="G116" s="23">
        <v>0</v>
      </c>
      <c r="H116" s="23">
        <f t="shared" si="9"/>
        <v>0</v>
      </c>
      <c r="I116" s="22" t="str">
        <f t="shared" si="10"/>
        <v>R&amp;D Systems</v>
      </c>
      <c r="J116" s="21" t="str">
        <f t="shared" si="11"/>
        <v>DTE200</v>
      </c>
    </row>
    <row r="117" spans="1:10" s="14" customFormat="1" ht="25.5" x14ac:dyDescent="0.2">
      <c r="A117" s="21">
        <v>111</v>
      </c>
      <c r="B117" s="20" t="s">
        <v>245</v>
      </c>
      <c r="C117" s="22" t="s">
        <v>44</v>
      </c>
      <c r="D117" s="21" t="s">
        <v>246</v>
      </c>
      <c r="E117" s="22" t="s">
        <v>52</v>
      </c>
      <c r="F117" s="19">
        <v>1</v>
      </c>
      <c r="G117" s="23">
        <v>0</v>
      </c>
      <c r="H117" s="23">
        <f t="shared" si="9"/>
        <v>0</v>
      </c>
      <c r="I117" s="22" t="str">
        <f t="shared" si="10"/>
        <v>R&amp;D Systems</v>
      </c>
      <c r="J117" s="21" t="str">
        <f t="shared" si="11"/>
        <v>DTHBD0</v>
      </c>
    </row>
    <row r="118" spans="1:10" s="14" customFormat="1" ht="12.75" x14ac:dyDescent="0.2">
      <c r="A118" s="26">
        <v>112</v>
      </c>
      <c r="B118" s="25" t="s">
        <v>247</v>
      </c>
      <c r="C118" s="27" t="s">
        <v>44</v>
      </c>
      <c r="D118" s="26" t="s">
        <v>248</v>
      </c>
      <c r="E118" s="27" t="s">
        <v>52</v>
      </c>
      <c r="F118" s="24">
        <v>1</v>
      </c>
      <c r="G118" s="28">
        <v>0</v>
      </c>
      <c r="H118" s="28">
        <f t="shared" si="9"/>
        <v>0</v>
      </c>
      <c r="I118" s="36" t="str">
        <f t="shared" si="10"/>
        <v>R&amp;D Systems</v>
      </c>
      <c r="J118" s="33" t="str">
        <f t="shared" si="11"/>
        <v>DTM100</v>
      </c>
    </row>
    <row r="119" spans="1:10" s="14" customFormat="1" ht="12.75" x14ac:dyDescent="0.2">
      <c r="A119" s="21">
        <v>113</v>
      </c>
      <c r="B119" s="20" t="s">
        <v>249</v>
      </c>
      <c r="C119" s="22" t="s">
        <v>44</v>
      </c>
      <c r="D119" s="21" t="s">
        <v>250</v>
      </c>
      <c r="E119" s="22" t="s">
        <v>52</v>
      </c>
      <c r="F119" s="19">
        <v>1</v>
      </c>
      <c r="G119" s="23">
        <v>0</v>
      </c>
      <c r="H119" s="23">
        <f t="shared" si="9"/>
        <v>0</v>
      </c>
      <c r="I119" s="22" t="str">
        <f t="shared" si="10"/>
        <v>R&amp;D Systems</v>
      </c>
      <c r="J119" s="21" t="str">
        <f t="shared" si="11"/>
        <v>DTM200</v>
      </c>
    </row>
    <row r="120" spans="1:10" s="14" customFormat="1" ht="12.75" x14ac:dyDescent="0.2">
      <c r="A120" s="26">
        <v>114</v>
      </c>
      <c r="B120" s="25" t="s">
        <v>251</v>
      </c>
      <c r="C120" s="27" t="s">
        <v>44</v>
      </c>
      <c r="D120" s="26" t="s">
        <v>252</v>
      </c>
      <c r="E120" s="27" t="s">
        <v>52</v>
      </c>
      <c r="F120" s="24">
        <v>1</v>
      </c>
      <c r="G120" s="28">
        <v>0</v>
      </c>
      <c r="H120" s="28">
        <f t="shared" si="9"/>
        <v>0</v>
      </c>
      <c r="I120" s="36" t="str">
        <f t="shared" si="10"/>
        <v>R&amp;D Systems</v>
      </c>
      <c r="J120" s="33" t="str">
        <f t="shared" si="11"/>
        <v>DTM400</v>
      </c>
    </row>
    <row r="121" spans="1:10" s="14" customFormat="1" ht="25.5" x14ac:dyDescent="0.2">
      <c r="A121" s="21">
        <v>115</v>
      </c>
      <c r="B121" s="20" t="s">
        <v>253</v>
      </c>
      <c r="C121" s="22" t="s">
        <v>44</v>
      </c>
      <c r="D121" s="21" t="s">
        <v>254</v>
      </c>
      <c r="E121" s="22" t="s">
        <v>52</v>
      </c>
      <c r="F121" s="19">
        <v>1</v>
      </c>
      <c r="G121" s="23">
        <v>0</v>
      </c>
      <c r="H121" s="23">
        <f t="shared" si="9"/>
        <v>0</v>
      </c>
      <c r="I121" s="22" t="str">
        <f t="shared" si="10"/>
        <v>R&amp;D Systems</v>
      </c>
      <c r="J121" s="21" t="str">
        <f t="shared" si="11"/>
        <v>DTP00B</v>
      </c>
    </row>
    <row r="122" spans="1:10" s="14" customFormat="1" ht="12.75" x14ac:dyDescent="0.2">
      <c r="A122" s="26">
        <v>116</v>
      </c>
      <c r="B122" s="25" t="s">
        <v>255</v>
      </c>
      <c r="C122" s="27" t="s">
        <v>44</v>
      </c>
      <c r="D122" s="26" t="s">
        <v>256</v>
      </c>
      <c r="E122" s="27" t="s">
        <v>79</v>
      </c>
      <c r="F122" s="24">
        <v>1</v>
      </c>
      <c r="G122" s="28">
        <v>0</v>
      </c>
      <c r="H122" s="28">
        <f t="shared" si="9"/>
        <v>0</v>
      </c>
      <c r="I122" s="36" t="str">
        <f t="shared" si="10"/>
        <v>R&amp;D Systems</v>
      </c>
      <c r="J122" s="33" t="str">
        <f t="shared" si="11"/>
        <v>DTRL00</v>
      </c>
    </row>
    <row r="123" spans="1:10" s="14" customFormat="1" ht="25.5" x14ac:dyDescent="0.2">
      <c r="A123" s="21">
        <v>117</v>
      </c>
      <c r="B123" s="20" t="s">
        <v>257</v>
      </c>
      <c r="C123" s="22" t="s">
        <v>44</v>
      </c>
      <c r="D123" s="21" t="s">
        <v>258</v>
      </c>
      <c r="E123" s="22" t="s">
        <v>52</v>
      </c>
      <c r="F123" s="19">
        <v>1</v>
      </c>
      <c r="G123" s="23">
        <v>0</v>
      </c>
      <c r="H123" s="23">
        <f t="shared" si="9"/>
        <v>0</v>
      </c>
      <c r="I123" s="22" t="str">
        <f t="shared" si="10"/>
        <v>R&amp;D Systems</v>
      </c>
      <c r="J123" s="21" t="str">
        <f t="shared" si="11"/>
        <v>DTSE100</v>
      </c>
    </row>
    <row r="124" spans="1:10" s="14" customFormat="1" ht="25.5" x14ac:dyDescent="0.2">
      <c r="A124" s="26">
        <v>118</v>
      </c>
      <c r="B124" s="25" t="s">
        <v>259</v>
      </c>
      <c r="C124" s="27" t="s">
        <v>44</v>
      </c>
      <c r="D124" s="26" t="s">
        <v>260</v>
      </c>
      <c r="E124" s="27" t="s">
        <v>52</v>
      </c>
      <c r="F124" s="24">
        <v>1</v>
      </c>
      <c r="G124" s="28">
        <v>0</v>
      </c>
      <c r="H124" s="28">
        <f t="shared" si="9"/>
        <v>0</v>
      </c>
      <c r="I124" s="36" t="str">
        <f t="shared" si="10"/>
        <v>R&amp;D Systems</v>
      </c>
      <c r="J124" s="33" t="str">
        <f t="shared" si="11"/>
        <v>DTSLP0</v>
      </c>
    </row>
    <row r="125" spans="1:10" s="14" customFormat="1" ht="25.5" x14ac:dyDescent="0.2">
      <c r="A125" s="21">
        <v>119</v>
      </c>
      <c r="B125" s="20" t="s">
        <v>261</v>
      </c>
      <c r="C125" s="22" t="s">
        <v>44</v>
      </c>
      <c r="D125" s="21" t="s">
        <v>262</v>
      </c>
      <c r="E125" s="22" t="s">
        <v>52</v>
      </c>
      <c r="F125" s="19">
        <v>1</v>
      </c>
      <c r="G125" s="23">
        <v>0</v>
      </c>
      <c r="H125" s="23">
        <f t="shared" si="9"/>
        <v>0</v>
      </c>
      <c r="I125" s="22" t="str">
        <f t="shared" si="10"/>
        <v>R&amp;D Systems</v>
      </c>
      <c r="J125" s="21" t="str">
        <f t="shared" si="11"/>
        <v>DTSP10</v>
      </c>
    </row>
    <row r="126" spans="1:10" s="14" customFormat="1" ht="12.75" x14ac:dyDescent="0.2">
      <c r="A126" s="26">
        <v>120</v>
      </c>
      <c r="B126" s="25" t="s">
        <v>263</v>
      </c>
      <c r="C126" s="27" t="s">
        <v>44</v>
      </c>
      <c r="D126" s="26" t="s">
        <v>264</v>
      </c>
      <c r="E126" s="27" t="s">
        <v>52</v>
      </c>
      <c r="F126" s="24">
        <v>1</v>
      </c>
      <c r="G126" s="28">
        <v>0</v>
      </c>
      <c r="H126" s="28">
        <f t="shared" si="9"/>
        <v>0</v>
      </c>
      <c r="I126" s="36" t="str">
        <f t="shared" si="10"/>
        <v>R&amp;D Systems</v>
      </c>
      <c r="J126" s="33" t="str">
        <f t="shared" si="11"/>
        <v>DTX00</v>
      </c>
    </row>
    <row r="127" spans="1:10" s="14" customFormat="1" ht="25.5" x14ac:dyDescent="0.2">
      <c r="A127" s="21">
        <v>121</v>
      </c>
      <c r="B127" s="20" t="s">
        <v>265</v>
      </c>
      <c r="C127" s="22" t="s">
        <v>44</v>
      </c>
      <c r="D127" s="21" t="s">
        <v>266</v>
      </c>
      <c r="E127" s="22" t="s">
        <v>79</v>
      </c>
      <c r="F127" s="19">
        <v>1</v>
      </c>
      <c r="G127" s="23">
        <v>0</v>
      </c>
      <c r="H127" s="23">
        <f t="shared" si="9"/>
        <v>0</v>
      </c>
      <c r="I127" s="22" t="str">
        <f t="shared" si="10"/>
        <v>R&amp;D Systems</v>
      </c>
      <c r="J127" s="21" t="str">
        <f t="shared" si="11"/>
        <v>DVC00</v>
      </c>
    </row>
    <row r="128" spans="1:10" s="14" customFormat="1" ht="12.75" x14ac:dyDescent="0.2">
      <c r="A128" s="26">
        <v>122</v>
      </c>
      <c r="B128" s="25" t="s">
        <v>267</v>
      </c>
      <c r="C128" s="27" t="s">
        <v>44</v>
      </c>
      <c r="D128" s="26" t="s">
        <v>268</v>
      </c>
      <c r="E128" s="27" t="s">
        <v>52</v>
      </c>
      <c r="F128" s="24">
        <v>2</v>
      </c>
      <c r="G128" s="28">
        <v>0</v>
      </c>
      <c r="H128" s="28">
        <f t="shared" si="9"/>
        <v>0</v>
      </c>
      <c r="I128" s="36" t="str">
        <f t="shared" si="10"/>
        <v>R&amp;D Systems</v>
      </c>
      <c r="J128" s="33" t="str">
        <f t="shared" si="11"/>
        <v>DVDBP0B</v>
      </c>
    </row>
    <row r="129" spans="1:10" s="14" customFormat="1" ht="12.75" x14ac:dyDescent="0.2">
      <c r="A129" s="21">
        <v>123</v>
      </c>
      <c r="B129" s="20" t="s">
        <v>269</v>
      </c>
      <c r="C129" s="22" t="s">
        <v>44</v>
      </c>
      <c r="D129" s="21" t="s">
        <v>270</v>
      </c>
      <c r="E129" s="22" t="s">
        <v>52</v>
      </c>
      <c r="F129" s="19">
        <v>1</v>
      </c>
      <c r="G129" s="23">
        <v>0</v>
      </c>
      <c r="H129" s="23">
        <f t="shared" si="9"/>
        <v>0</v>
      </c>
      <c r="I129" s="22" t="str">
        <f t="shared" si="10"/>
        <v>R&amp;D Systems</v>
      </c>
      <c r="J129" s="21" t="str">
        <f t="shared" si="11"/>
        <v>DVE00</v>
      </c>
    </row>
    <row r="130" spans="1:10" s="14" customFormat="1" ht="12.75" x14ac:dyDescent="0.2">
      <c r="A130" s="26">
        <v>124</v>
      </c>
      <c r="B130" s="25" t="s">
        <v>271</v>
      </c>
      <c r="C130" s="27" t="s">
        <v>44</v>
      </c>
      <c r="D130" s="26" t="s">
        <v>272</v>
      </c>
      <c r="E130" s="27" t="s">
        <v>52</v>
      </c>
      <c r="F130" s="24">
        <v>1</v>
      </c>
      <c r="G130" s="28">
        <v>0</v>
      </c>
      <c r="H130" s="28">
        <f t="shared" si="9"/>
        <v>0</v>
      </c>
      <c r="I130" s="36" t="str">
        <f t="shared" si="10"/>
        <v>R&amp;D Systems</v>
      </c>
      <c r="J130" s="33" t="str">
        <f t="shared" si="11"/>
        <v>DVED00</v>
      </c>
    </row>
    <row r="131" spans="1:10" s="14" customFormat="1" ht="12.75" x14ac:dyDescent="0.2">
      <c r="A131" s="21">
        <v>125</v>
      </c>
      <c r="B131" s="20" t="s">
        <v>273</v>
      </c>
      <c r="C131" s="22" t="s">
        <v>44</v>
      </c>
      <c r="D131" s="21" t="s">
        <v>274</v>
      </c>
      <c r="E131" s="22" t="s">
        <v>52</v>
      </c>
      <c r="F131" s="19">
        <v>1</v>
      </c>
      <c r="G131" s="23">
        <v>0</v>
      </c>
      <c r="H131" s="23">
        <f t="shared" si="9"/>
        <v>0</v>
      </c>
      <c r="I131" s="22" t="str">
        <f t="shared" si="10"/>
        <v>R&amp;D Systems</v>
      </c>
      <c r="J131" s="21" t="str">
        <f t="shared" si="11"/>
        <v>DVR100C</v>
      </c>
    </row>
    <row r="132" spans="1:10" s="14" customFormat="1" ht="12.75" x14ac:dyDescent="0.2">
      <c r="A132" s="26">
        <v>126</v>
      </c>
      <c r="B132" s="25" t="s">
        <v>275</v>
      </c>
      <c r="C132" s="27" t="s">
        <v>44</v>
      </c>
      <c r="D132" s="26" t="s">
        <v>276</v>
      </c>
      <c r="E132" s="27" t="s">
        <v>52</v>
      </c>
      <c r="F132" s="24">
        <v>1</v>
      </c>
      <c r="G132" s="28">
        <v>0</v>
      </c>
      <c r="H132" s="28">
        <f t="shared" si="9"/>
        <v>0</v>
      </c>
      <c r="I132" s="36" t="str">
        <f t="shared" si="10"/>
        <v>R&amp;D Systems</v>
      </c>
      <c r="J132" s="33" t="str">
        <f t="shared" si="11"/>
        <v>DVR200</v>
      </c>
    </row>
    <row r="133" spans="1:10" s="14" customFormat="1" ht="12.75" x14ac:dyDescent="0.2">
      <c r="A133" s="21">
        <v>127</v>
      </c>
      <c r="B133" s="20" t="s">
        <v>277</v>
      </c>
      <c r="C133" s="22" t="s">
        <v>44</v>
      </c>
      <c r="D133" s="21" t="s">
        <v>278</v>
      </c>
      <c r="E133" s="22" t="s">
        <v>55</v>
      </c>
      <c r="F133" s="19">
        <v>1</v>
      </c>
      <c r="G133" s="23">
        <v>0</v>
      </c>
      <c r="H133" s="23">
        <f t="shared" si="9"/>
        <v>0</v>
      </c>
      <c r="I133" s="22" t="str">
        <f t="shared" si="10"/>
        <v>R&amp;D Systems</v>
      </c>
      <c r="J133" s="21" t="str">
        <f t="shared" si="11"/>
        <v>DY005</v>
      </c>
    </row>
    <row r="134" spans="1:10" s="14" customFormat="1" ht="12.75" x14ac:dyDescent="0.2">
      <c r="A134" s="26">
        <v>128</v>
      </c>
      <c r="B134" s="25" t="s">
        <v>279</v>
      </c>
      <c r="C134" s="27" t="s">
        <v>44</v>
      </c>
      <c r="D134" s="26" t="s">
        <v>280</v>
      </c>
      <c r="E134" s="27" t="s">
        <v>281</v>
      </c>
      <c r="F134" s="24">
        <v>10</v>
      </c>
      <c r="G134" s="28">
        <v>0</v>
      </c>
      <c r="H134" s="28">
        <f t="shared" si="9"/>
        <v>0</v>
      </c>
      <c r="I134" s="36" t="str">
        <f t="shared" si="10"/>
        <v>R&amp;D Systems</v>
      </c>
      <c r="J134" s="33" t="str">
        <f t="shared" si="11"/>
        <v>DY008</v>
      </c>
    </row>
    <row r="135" spans="1:10" s="14" customFormat="1" ht="12.75" x14ac:dyDescent="0.2">
      <c r="A135" s="21">
        <v>129</v>
      </c>
      <c r="B135" s="20" t="s">
        <v>282</v>
      </c>
      <c r="C135" s="22" t="s">
        <v>44</v>
      </c>
      <c r="D135" s="21" t="s">
        <v>283</v>
      </c>
      <c r="E135" s="22" t="s">
        <v>55</v>
      </c>
      <c r="F135" s="19">
        <v>1</v>
      </c>
      <c r="G135" s="23">
        <v>0</v>
      </c>
      <c r="H135" s="23">
        <f t="shared" ref="H135:H163" si="12">F135*G135</f>
        <v>0</v>
      </c>
      <c r="I135" s="22" t="str">
        <f t="shared" si="10"/>
        <v>R&amp;D Systems</v>
      </c>
      <c r="J135" s="21" t="str">
        <f t="shared" si="11"/>
        <v>DY1258-05</v>
      </c>
    </row>
    <row r="136" spans="1:10" s="14" customFormat="1" ht="25.5" x14ac:dyDescent="0.2">
      <c r="A136" s="26">
        <v>130</v>
      </c>
      <c r="B136" s="25" t="s">
        <v>284</v>
      </c>
      <c r="C136" s="27" t="s">
        <v>44</v>
      </c>
      <c r="D136" s="26" t="s">
        <v>285</v>
      </c>
      <c r="E136" s="27" t="s">
        <v>286</v>
      </c>
      <c r="F136" s="24">
        <v>1</v>
      </c>
      <c r="G136" s="28">
        <v>0</v>
      </c>
      <c r="H136" s="28">
        <f t="shared" si="12"/>
        <v>0</v>
      </c>
      <c r="I136" s="36" t="str">
        <f t="shared" si="10"/>
        <v>R&amp;D Systems</v>
      </c>
      <c r="J136" s="33" t="str">
        <f t="shared" si="11"/>
        <v>DY206</v>
      </c>
    </row>
    <row r="137" spans="1:10" s="14" customFormat="1" ht="25.5" x14ac:dyDescent="0.2">
      <c r="A137" s="21">
        <v>131</v>
      </c>
      <c r="B137" s="20" t="s">
        <v>287</v>
      </c>
      <c r="C137" s="22" t="s">
        <v>44</v>
      </c>
      <c r="D137" s="21" t="s">
        <v>288</v>
      </c>
      <c r="E137" s="22" t="s">
        <v>286</v>
      </c>
      <c r="F137" s="19">
        <v>1</v>
      </c>
      <c r="G137" s="23">
        <v>0</v>
      </c>
      <c r="H137" s="23">
        <f t="shared" si="12"/>
        <v>0</v>
      </c>
      <c r="I137" s="22" t="str">
        <f t="shared" si="10"/>
        <v>R&amp;D Systems</v>
      </c>
      <c r="J137" s="21" t="str">
        <f t="shared" si="11"/>
        <v>DY227</v>
      </c>
    </row>
    <row r="138" spans="1:10" s="14" customFormat="1" ht="25.5" x14ac:dyDescent="0.2">
      <c r="A138" s="26">
        <v>132</v>
      </c>
      <c r="B138" s="25" t="s">
        <v>289</v>
      </c>
      <c r="C138" s="27" t="s">
        <v>44</v>
      </c>
      <c r="D138" s="26" t="s">
        <v>290</v>
      </c>
      <c r="E138" s="27" t="s">
        <v>286</v>
      </c>
      <c r="F138" s="24">
        <v>1</v>
      </c>
      <c r="G138" s="28">
        <v>0</v>
      </c>
      <c r="H138" s="28">
        <f t="shared" si="12"/>
        <v>0</v>
      </c>
      <c r="I138" s="36" t="str">
        <f t="shared" si="10"/>
        <v>R&amp;D Systems</v>
      </c>
      <c r="J138" s="33" t="str">
        <f t="shared" si="11"/>
        <v>DY228</v>
      </c>
    </row>
    <row r="139" spans="1:10" s="14" customFormat="1" ht="12.75" x14ac:dyDescent="0.2">
      <c r="A139" s="21">
        <v>133</v>
      </c>
      <c r="B139" s="20" t="s">
        <v>291</v>
      </c>
      <c r="C139" s="22" t="s">
        <v>44</v>
      </c>
      <c r="D139" s="21" t="s">
        <v>292</v>
      </c>
      <c r="E139" s="22" t="s">
        <v>79</v>
      </c>
      <c r="F139" s="19">
        <v>1</v>
      </c>
      <c r="G139" s="23">
        <v>0</v>
      </c>
      <c r="H139" s="23">
        <f t="shared" si="12"/>
        <v>0</v>
      </c>
      <c r="I139" s="22" t="str">
        <f t="shared" si="10"/>
        <v>R&amp;D Systems</v>
      </c>
      <c r="J139" s="21" t="str">
        <f t="shared" si="11"/>
        <v>HS100C</v>
      </c>
    </row>
    <row r="140" spans="1:10" s="14" customFormat="1" ht="12.75" x14ac:dyDescent="0.2">
      <c r="A140" s="26">
        <v>134</v>
      </c>
      <c r="B140" s="25" t="s">
        <v>293</v>
      </c>
      <c r="C140" s="27" t="s">
        <v>44</v>
      </c>
      <c r="D140" s="26" t="s">
        <v>294</v>
      </c>
      <c r="E140" s="27" t="s">
        <v>79</v>
      </c>
      <c r="F140" s="24">
        <v>1</v>
      </c>
      <c r="G140" s="28">
        <v>0</v>
      </c>
      <c r="H140" s="28">
        <f t="shared" si="12"/>
        <v>0</v>
      </c>
      <c r="I140" s="36" t="str">
        <f t="shared" si="10"/>
        <v>R&amp;D Systems</v>
      </c>
      <c r="J140" s="33" t="str">
        <f t="shared" si="11"/>
        <v>HS120</v>
      </c>
    </row>
    <row r="141" spans="1:10" s="14" customFormat="1" ht="12.75" x14ac:dyDescent="0.2">
      <c r="A141" s="21">
        <v>135</v>
      </c>
      <c r="B141" s="20" t="s">
        <v>295</v>
      </c>
      <c r="C141" s="22" t="s">
        <v>44</v>
      </c>
      <c r="D141" s="21" t="s">
        <v>296</v>
      </c>
      <c r="E141" s="22" t="s">
        <v>52</v>
      </c>
      <c r="F141" s="19">
        <v>1</v>
      </c>
      <c r="G141" s="23">
        <v>0</v>
      </c>
      <c r="H141" s="23">
        <f t="shared" si="12"/>
        <v>0</v>
      </c>
      <c r="I141" s="22" t="str">
        <f t="shared" si="10"/>
        <v>R&amp;D Systems</v>
      </c>
      <c r="J141" s="21" t="str">
        <f t="shared" si="11"/>
        <v>HS400</v>
      </c>
    </row>
    <row r="142" spans="1:10" s="14" customFormat="1" ht="12.75" x14ac:dyDescent="0.2">
      <c r="A142" s="26">
        <v>136</v>
      </c>
      <c r="B142" s="25" t="s">
        <v>297</v>
      </c>
      <c r="C142" s="27" t="s">
        <v>44</v>
      </c>
      <c r="D142" s="26" t="s">
        <v>298</v>
      </c>
      <c r="E142" s="27" t="s">
        <v>79</v>
      </c>
      <c r="F142" s="24">
        <v>2</v>
      </c>
      <c r="G142" s="28">
        <v>0</v>
      </c>
      <c r="H142" s="28">
        <f t="shared" si="12"/>
        <v>0</v>
      </c>
      <c r="I142" s="36" t="str">
        <f t="shared" si="10"/>
        <v>R&amp;D Systems</v>
      </c>
      <c r="J142" s="33" t="str">
        <f t="shared" si="11"/>
        <v>HS600C</v>
      </c>
    </row>
    <row r="143" spans="1:10" s="14" customFormat="1" ht="12.75" x14ac:dyDescent="0.2">
      <c r="A143" s="21">
        <v>137</v>
      </c>
      <c r="B143" s="20" t="s">
        <v>147</v>
      </c>
      <c r="C143" s="22" t="s">
        <v>44</v>
      </c>
      <c r="D143" s="21" t="s">
        <v>299</v>
      </c>
      <c r="E143" s="22" t="s">
        <v>52</v>
      </c>
      <c r="F143" s="19">
        <v>1</v>
      </c>
      <c r="G143" s="23">
        <v>0</v>
      </c>
      <c r="H143" s="23">
        <f t="shared" si="12"/>
        <v>0</v>
      </c>
      <c r="I143" s="22" t="str">
        <f t="shared" si="10"/>
        <v>R&amp;D Systems</v>
      </c>
      <c r="J143" s="21" t="str">
        <f t="shared" si="11"/>
        <v>HSFB00D</v>
      </c>
    </row>
    <row r="144" spans="1:10" s="14" customFormat="1" ht="12.75" x14ac:dyDescent="0.2">
      <c r="A144" s="26">
        <v>138</v>
      </c>
      <c r="B144" s="25" t="s">
        <v>300</v>
      </c>
      <c r="C144" s="27" t="s">
        <v>44</v>
      </c>
      <c r="D144" s="26" t="s">
        <v>301</v>
      </c>
      <c r="E144" s="27" t="s">
        <v>52</v>
      </c>
      <c r="F144" s="24">
        <v>1</v>
      </c>
      <c r="G144" s="28">
        <v>0</v>
      </c>
      <c r="H144" s="28">
        <f t="shared" si="12"/>
        <v>0</v>
      </c>
      <c r="I144" s="36" t="str">
        <f t="shared" si="10"/>
        <v>R&amp;D Systems</v>
      </c>
      <c r="J144" s="33" t="str">
        <f t="shared" si="11"/>
        <v>HSGM0</v>
      </c>
    </row>
    <row r="145" spans="1:10" s="14" customFormat="1" ht="25.5" x14ac:dyDescent="0.2">
      <c r="A145" s="21">
        <v>139</v>
      </c>
      <c r="B145" s="20" t="s">
        <v>302</v>
      </c>
      <c r="C145" s="22" t="s">
        <v>44</v>
      </c>
      <c r="D145" s="21" t="s">
        <v>303</v>
      </c>
      <c r="E145" s="22" t="s">
        <v>52</v>
      </c>
      <c r="F145" s="19">
        <v>1</v>
      </c>
      <c r="G145" s="23">
        <v>0</v>
      </c>
      <c r="H145" s="23">
        <f t="shared" si="12"/>
        <v>0</v>
      </c>
      <c r="I145" s="22" t="str">
        <f t="shared" si="10"/>
        <v>R&amp;D Systems</v>
      </c>
      <c r="J145" s="21" t="str">
        <f t="shared" si="11"/>
        <v>HSLB00D</v>
      </c>
    </row>
    <row r="146" spans="1:10" s="14" customFormat="1" ht="12.75" x14ac:dyDescent="0.2">
      <c r="A146" s="26">
        <v>140</v>
      </c>
      <c r="B146" s="25" t="s">
        <v>304</v>
      </c>
      <c r="C146" s="27" t="s">
        <v>44</v>
      </c>
      <c r="D146" s="26" t="s">
        <v>305</v>
      </c>
      <c r="E146" s="27" t="s">
        <v>52</v>
      </c>
      <c r="F146" s="24">
        <v>1</v>
      </c>
      <c r="G146" s="28">
        <v>0</v>
      </c>
      <c r="H146" s="28">
        <f t="shared" si="12"/>
        <v>0</v>
      </c>
      <c r="I146" s="36" t="str">
        <f t="shared" si="10"/>
        <v>R&amp;D Systems</v>
      </c>
      <c r="J146" s="33" t="str">
        <f t="shared" si="11"/>
        <v>HSTA00E</v>
      </c>
    </row>
    <row r="147" spans="1:10" s="14" customFormat="1" ht="12.75" x14ac:dyDescent="0.2">
      <c r="A147" s="21">
        <v>141</v>
      </c>
      <c r="B147" s="20" t="s">
        <v>306</v>
      </c>
      <c r="C147" s="22" t="s">
        <v>44</v>
      </c>
      <c r="D147" s="21" t="s">
        <v>307</v>
      </c>
      <c r="E147" s="22" t="s">
        <v>52</v>
      </c>
      <c r="F147" s="19">
        <v>1</v>
      </c>
      <c r="G147" s="23">
        <v>0</v>
      </c>
      <c r="H147" s="23">
        <f t="shared" si="12"/>
        <v>0</v>
      </c>
      <c r="I147" s="22" t="str">
        <f t="shared" si="10"/>
        <v>R&amp;D Systems</v>
      </c>
      <c r="J147" s="21" t="str">
        <f t="shared" si="11"/>
        <v>HSTCS0</v>
      </c>
    </row>
    <row r="148" spans="1:10" s="14" customFormat="1" ht="12.75" x14ac:dyDescent="0.2">
      <c r="A148" s="26">
        <v>142</v>
      </c>
      <c r="B148" s="25" t="s">
        <v>308</v>
      </c>
      <c r="C148" s="27" t="s">
        <v>44</v>
      </c>
      <c r="D148" s="26" t="s">
        <v>309</v>
      </c>
      <c r="E148" s="27" t="s">
        <v>52</v>
      </c>
      <c r="F148" s="24">
        <v>1</v>
      </c>
      <c r="G148" s="28">
        <v>0</v>
      </c>
      <c r="H148" s="28">
        <f t="shared" si="12"/>
        <v>0</v>
      </c>
      <c r="I148" s="36" t="str">
        <f t="shared" si="10"/>
        <v>R&amp;D Systems</v>
      </c>
      <c r="J148" s="33" t="str">
        <f t="shared" si="11"/>
        <v>KGE001</v>
      </c>
    </row>
    <row r="149" spans="1:10" s="14" customFormat="1" ht="12.75" x14ac:dyDescent="0.2">
      <c r="A149" s="21">
        <v>143</v>
      </c>
      <c r="B149" s="20" t="s">
        <v>310</v>
      </c>
      <c r="C149" s="22" t="s">
        <v>44</v>
      </c>
      <c r="D149" s="21" t="s">
        <v>311</v>
      </c>
      <c r="E149" s="22" t="s">
        <v>52</v>
      </c>
      <c r="F149" s="19">
        <v>1</v>
      </c>
      <c r="G149" s="23">
        <v>0</v>
      </c>
      <c r="H149" s="23">
        <f t="shared" si="12"/>
        <v>0</v>
      </c>
      <c r="I149" s="22" t="str">
        <f t="shared" si="10"/>
        <v>R&amp;D Systems</v>
      </c>
      <c r="J149" s="21" t="str">
        <f t="shared" si="11"/>
        <v>KGE004B</v>
      </c>
    </row>
    <row r="150" spans="1:10" s="14" customFormat="1" ht="12.75" x14ac:dyDescent="0.2">
      <c r="A150" s="26">
        <v>144</v>
      </c>
      <c r="B150" s="25" t="s">
        <v>312</v>
      </c>
      <c r="C150" s="27" t="s">
        <v>44</v>
      </c>
      <c r="D150" s="26" t="s">
        <v>313</v>
      </c>
      <c r="E150" s="27" t="s">
        <v>52</v>
      </c>
      <c r="F150" s="24">
        <v>2</v>
      </c>
      <c r="G150" s="28">
        <v>0</v>
      </c>
      <c r="H150" s="28">
        <f t="shared" si="12"/>
        <v>0</v>
      </c>
      <c r="I150" s="36" t="str">
        <f t="shared" si="10"/>
        <v>R&amp;D Systems</v>
      </c>
      <c r="J150" s="33" t="str">
        <f t="shared" si="11"/>
        <v>MMP200</v>
      </c>
    </row>
    <row r="151" spans="1:10" s="14" customFormat="1" ht="12.75" x14ac:dyDescent="0.2">
      <c r="A151" s="21">
        <v>145</v>
      </c>
      <c r="B151" s="20" t="s">
        <v>314</v>
      </c>
      <c r="C151" s="22" t="s">
        <v>44</v>
      </c>
      <c r="D151" s="21" t="s">
        <v>315</v>
      </c>
      <c r="E151" s="22" t="s">
        <v>52</v>
      </c>
      <c r="F151" s="19">
        <v>2</v>
      </c>
      <c r="G151" s="23">
        <v>0</v>
      </c>
      <c r="H151" s="23">
        <f t="shared" si="12"/>
        <v>0</v>
      </c>
      <c r="I151" s="22" t="str">
        <f t="shared" si="10"/>
        <v>R&amp;D Systems</v>
      </c>
      <c r="J151" s="21" t="str">
        <f t="shared" si="11"/>
        <v>R1000</v>
      </c>
    </row>
    <row r="152" spans="1:10" s="14" customFormat="1" ht="12.75" x14ac:dyDescent="0.2">
      <c r="A152" s="26">
        <v>146</v>
      </c>
      <c r="B152" s="25" t="s">
        <v>316</v>
      </c>
      <c r="C152" s="27" t="s">
        <v>44</v>
      </c>
      <c r="D152" s="26" t="s">
        <v>317</v>
      </c>
      <c r="E152" s="27" t="s">
        <v>79</v>
      </c>
      <c r="F152" s="24">
        <v>2</v>
      </c>
      <c r="G152" s="28">
        <v>0</v>
      </c>
      <c r="H152" s="28">
        <f t="shared" si="12"/>
        <v>0</v>
      </c>
      <c r="I152" s="36" t="str">
        <f t="shared" si="10"/>
        <v>R&amp;D Systems</v>
      </c>
      <c r="J152" s="33" t="str">
        <f t="shared" si="11"/>
        <v>R6000B</v>
      </c>
    </row>
    <row r="153" spans="1:10" s="14" customFormat="1" ht="12.75" x14ac:dyDescent="0.2">
      <c r="A153" s="21">
        <v>147</v>
      </c>
      <c r="B153" s="20" t="s">
        <v>318</v>
      </c>
      <c r="C153" s="22" t="s">
        <v>44</v>
      </c>
      <c r="D153" s="21" t="s">
        <v>319</v>
      </c>
      <c r="E153" s="22" t="s">
        <v>320</v>
      </c>
      <c r="F153" s="19">
        <v>1</v>
      </c>
      <c r="G153" s="23">
        <v>0</v>
      </c>
      <c r="H153" s="23">
        <f t="shared" si="12"/>
        <v>0</v>
      </c>
      <c r="I153" s="22" t="str">
        <f t="shared" si="10"/>
        <v>R&amp;D Systems</v>
      </c>
      <c r="J153" s="21" t="str">
        <f t="shared" si="11"/>
        <v>RLB00</v>
      </c>
    </row>
    <row r="154" spans="1:10" s="14" customFormat="1" ht="12.75" x14ac:dyDescent="0.2">
      <c r="A154" s="26">
        <v>148</v>
      </c>
      <c r="B154" s="25" t="s">
        <v>321</v>
      </c>
      <c r="C154" s="27" t="s">
        <v>44</v>
      </c>
      <c r="D154" s="26" t="s">
        <v>322</v>
      </c>
      <c r="E154" s="27" t="s">
        <v>52</v>
      </c>
      <c r="F154" s="24">
        <v>1</v>
      </c>
      <c r="G154" s="28">
        <v>0</v>
      </c>
      <c r="H154" s="28">
        <f t="shared" si="12"/>
        <v>0</v>
      </c>
      <c r="I154" s="36" t="str">
        <f t="shared" si="10"/>
        <v>R&amp;D Systems</v>
      </c>
      <c r="J154" s="33" t="str">
        <f t="shared" si="11"/>
        <v>RRV00</v>
      </c>
    </row>
    <row r="155" spans="1:10" s="14" customFormat="1" ht="12.75" x14ac:dyDescent="0.2">
      <c r="A155" s="21">
        <v>149</v>
      </c>
      <c r="B155" s="20" t="s">
        <v>323</v>
      </c>
      <c r="C155" s="22" t="s">
        <v>44</v>
      </c>
      <c r="D155" s="21" t="s">
        <v>324</v>
      </c>
      <c r="E155" s="22" t="s">
        <v>325</v>
      </c>
      <c r="F155" s="19">
        <v>1</v>
      </c>
      <c r="G155" s="23">
        <v>0</v>
      </c>
      <c r="H155" s="23">
        <f t="shared" si="12"/>
        <v>0</v>
      </c>
      <c r="I155" s="22" t="str">
        <f t="shared" si="10"/>
        <v>R&amp;D Systems</v>
      </c>
      <c r="J155" s="21" t="str">
        <f t="shared" si="11"/>
        <v>RTA00</v>
      </c>
    </row>
    <row r="156" spans="1:10" s="14" customFormat="1" ht="25.5" x14ac:dyDescent="0.2">
      <c r="A156" s="26">
        <v>150</v>
      </c>
      <c r="B156" s="25" t="s">
        <v>343</v>
      </c>
      <c r="C156" s="27" t="s">
        <v>44</v>
      </c>
      <c r="D156" s="26" t="s">
        <v>344</v>
      </c>
      <c r="E156" s="27" t="s">
        <v>345</v>
      </c>
      <c r="F156" s="24">
        <v>1</v>
      </c>
      <c r="G156" s="28">
        <v>0</v>
      </c>
      <c r="H156" s="28">
        <f t="shared" si="12"/>
        <v>0</v>
      </c>
      <c r="I156" s="36" t="str">
        <f t="shared" ref="I156:I163" si="13">C156</f>
        <v>R&amp;D Systems</v>
      </c>
      <c r="J156" s="33" t="str">
        <f t="shared" ref="J156:J163" si="14">D156</f>
        <v>ARY022B</v>
      </c>
    </row>
    <row r="157" spans="1:10" s="14" customFormat="1" ht="12.75" x14ac:dyDescent="0.2">
      <c r="A157" s="21">
        <v>151</v>
      </c>
      <c r="B157" s="20" t="s">
        <v>346</v>
      </c>
      <c r="C157" s="22" t="s">
        <v>44</v>
      </c>
      <c r="D157" s="21" t="s">
        <v>347</v>
      </c>
      <c r="E157" s="22" t="s">
        <v>345</v>
      </c>
      <c r="F157" s="19">
        <v>1</v>
      </c>
      <c r="G157" s="23">
        <v>0</v>
      </c>
      <c r="H157" s="23">
        <f t="shared" si="12"/>
        <v>0</v>
      </c>
      <c r="I157" s="22" t="str">
        <f t="shared" si="13"/>
        <v>R&amp;D Systems</v>
      </c>
      <c r="J157" s="21" t="str">
        <f t="shared" si="14"/>
        <v>ARY030</v>
      </c>
    </row>
    <row r="158" spans="1:10" s="14" customFormat="1" ht="12.75" x14ac:dyDescent="0.2">
      <c r="A158" s="26">
        <v>152</v>
      </c>
      <c r="B158" s="25" t="s">
        <v>326</v>
      </c>
      <c r="C158" s="27" t="s">
        <v>327</v>
      </c>
      <c r="D158" s="26" t="s">
        <v>328</v>
      </c>
      <c r="E158" s="27" t="s">
        <v>329</v>
      </c>
      <c r="F158" s="24">
        <v>1</v>
      </c>
      <c r="G158" s="28">
        <v>0</v>
      </c>
      <c r="H158" s="28">
        <f t="shared" si="12"/>
        <v>0</v>
      </c>
      <c r="I158" s="36" t="str">
        <f t="shared" si="13"/>
        <v>TOCRIS</v>
      </c>
      <c r="J158" s="33" t="str">
        <f t="shared" si="14"/>
        <v>5443</v>
      </c>
    </row>
    <row r="159" spans="1:10" s="14" customFormat="1" ht="12.75" x14ac:dyDescent="0.2">
      <c r="A159" s="21">
        <v>153</v>
      </c>
      <c r="B159" s="20" t="s">
        <v>330</v>
      </c>
      <c r="C159" s="22" t="s">
        <v>327</v>
      </c>
      <c r="D159" s="21" t="s">
        <v>331</v>
      </c>
      <c r="E159" s="22" t="s">
        <v>332</v>
      </c>
      <c r="F159" s="19">
        <v>1</v>
      </c>
      <c r="G159" s="23">
        <v>0</v>
      </c>
      <c r="H159" s="23">
        <f t="shared" si="12"/>
        <v>0</v>
      </c>
      <c r="I159" s="22" t="str">
        <f t="shared" si="13"/>
        <v>TOCRIS</v>
      </c>
      <c r="J159" s="21" t="str">
        <f t="shared" si="14"/>
        <v>1297/10</v>
      </c>
    </row>
    <row r="160" spans="1:10" s="14" customFormat="1" ht="12.75" x14ac:dyDescent="0.2">
      <c r="A160" s="26">
        <v>154</v>
      </c>
      <c r="B160" s="25" t="s">
        <v>333</v>
      </c>
      <c r="C160" s="27" t="s">
        <v>327</v>
      </c>
      <c r="D160" s="26" t="s">
        <v>334</v>
      </c>
      <c r="E160" s="27" t="s">
        <v>335</v>
      </c>
      <c r="F160" s="24">
        <v>1</v>
      </c>
      <c r="G160" s="28">
        <v>0</v>
      </c>
      <c r="H160" s="28">
        <f t="shared" si="12"/>
        <v>0</v>
      </c>
      <c r="I160" s="36" t="str">
        <f t="shared" si="13"/>
        <v>TOCRIS</v>
      </c>
      <c r="J160" s="33" t="str">
        <f t="shared" si="14"/>
        <v>1570/10</v>
      </c>
    </row>
    <row r="161" spans="1:10" s="14" customFormat="1" ht="12.75" x14ac:dyDescent="0.2">
      <c r="A161" s="26">
        <v>156</v>
      </c>
      <c r="B161" s="25" t="s">
        <v>337</v>
      </c>
      <c r="C161" s="27" t="s">
        <v>327</v>
      </c>
      <c r="D161" s="26" t="s">
        <v>338</v>
      </c>
      <c r="E161" s="27" t="s">
        <v>335</v>
      </c>
      <c r="F161" s="24">
        <v>1</v>
      </c>
      <c r="G161" s="28">
        <v>0</v>
      </c>
      <c r="H161" s="28">
        <f t="shared" si="12"/>
        <v>0</v>
      </c>
      <c r="I161" s="36" t="str">
        <f t="shared" si="13"/>
        <v>TOCRIS</v>
      </c>
      <c r="J161" s="33" t="str">
        <f t="shared" si="14"/>
        <v>2946/10</v>
      </c>
    </row>
    <row r="162" spans="1:10" s="14" customFormat="1" ht="12.75" x14ac:dyDescent="0.2">
      <c r="A162" s="21">
        <v>157</v>
      </c>
      <c r="B162" s="20" t="s">
        <v>339</v>
      </c>
      <c r="C162" s="22" t="s">
        <v>327</v>
      </c>
      <c r="D162" s="21" t="s">
        <v>340</v>
      </c>
      <c r="E162" s="22" t="s">
        <v>329</v>
      </c>
      <c r="F162" s="19">
        <v>1</v>
      </c>
      <c r="G162" s="23">
        <v>0</v>
      </c>
      <c r="H162" s="23">
        <f t="shared" si="12"/>
        <v>0</v>
      </c>
      <c r="I162" s="22" t="str">
        <f t="shared" si="13"/>
        <v>TOCRIS</v>
      </c>
      <c r="J162" s="21" t="str">
        <f t="shared" si="14"/>
        <v>4612/50</v>
      </c>
    </row>
    <row r="163" spans="1:10" s="14" customFormat="1" ht="13.5" thickBot="1" x14ac:dyDescent="0.25">
      <c r="A163" s="26">
        <v>158</v>
      </c>
      <c r="B163" s="25" t="s">
        <v>341</v>
      </c>
      <c r="C163" s="27" t="s">
        <v>327</v>
      </c>
      <c r="D163" s="26" t="s">
        <v>342</v>
      </c>
      <c r="E163" s="27" t="s">
        <v>336</v>
      </c>
      <c r="F163" s="24">
        <v>1</v>
      </c>
      <c r="G163" s="28">
        <v>0</v>
      </c>
      <c r="H163" s="28">
        <f t="shared" si="12"/>
        <v>0</v>
      </c>
      <c r="I163" s="36" t="str">
        <f t="shared" si="13"/>
        <v>TOCRIS</v>
      </c>
      <c r="J163" s="33" t="str">
        <f t="shared" si="14"/>
        <v>6350/25</v>
      </c>
    </row>
    <row r="164" spans="1:10" s="32" customFormat="1" ht="13.5" thickBot="1" x14ac:dyDescent="0.25">
      <c r="A164" s="31"/>
      <c r="B164" s="37" t="str">
        <f>"Razem wartość brutto "&amp;F5</f>
        <v>Razem wartość brutto Część 9</v>
      </c>
      <c r="C164" s="41"/>
      <c r="D164" s="42"/>
      <c r="E164" s="42"/>
      <c r="F164" s="42"/>
      <c r="G164" s="34"/>
      <c r="H164" s="35">
        <f>SUM(H10:H163)</f>
        <v>0</v>
      </c>
      <c r="I164" s="34"/>
      <c r="J164" s="34"/>
    </row>
    <row r="165" spans="1:10" ht="12.75" x14ac:dyDescent="0.2">
      <c r="A165" s="7"/>
      <c r="B165" s="8"/>
      <c r="C165" s="8"/>
      <c r="D165" s="8"/>
      <c r="E165" s="7"/>
      <c r="F165" s="8"/>
      <c r="G165" s="8"/>
      <c r="H165" s="8" t="s">
        <v>4</v>
      </c>
      <c r="I165"/>
      <c r="J165"/>
    </row>
    <row r="166" spans="1:10" ht="49.5" customHeight="1" x14ac:dyDescent="0.2">
      <c r="A166" s="7"/>
      <c r="B166" s="40" t="s">
        <v>9</v>
      </c>
      <c r="C166" s="40"/>
      <c r="D166" s="40"/>
      <c r="E166" s="40"/>
      <c r="F166" s="40"/>
      <c r="G166" s="8"/>
      <c r="H166" s="8"/>
      <c r="I166"/>
      <c r="J166"/>
    </row>
    <row r="167" spans="1:10" ht="12.75" x14ac:dyDescent="0.2">
      <c r="D167" s="8"/>
      <c r="E167" s="7"/>
      <c r="F167" s="8"/>
      <c r="G167" s="8"/>
      <c r="H167" s="8"/>
      <c r="I167"/>
      <c r="J167"/>
    </row>
    <row r="168" spans="1:10" s="10" customFormat="1" ht="12.75" x14ac:dyDescent="0.2">
      <c r="A168" s="9"/>
      <c r="B168" s="11"/>
      <c r="C168" s="11"/>
      <c r="D168" s="11"/>
      <c r="E168" s="11"/>
      <c r="F168" s="11"/>
      <c r="I168"/>
      <c r="J168"/>
    </row>
    <row r="169" spans="1:10" ht="12.75" x14ac:dyDescent="0.2">
      <c r="E169" s="1"/>
      <c r="I169"/>
      <c r="J169"/>
    </row>
    <row r="170" spans="1:10" ht="12.75" x14ac:dyDescent="0.2">
      <c r="B170" s="15" t="s">
        <v>350</v>
      </c>
      <c r="E170" s="1"/>
      <c r="I170"/>
      <c r="J170"/>
    </row>
    <row r="171" spans="1:10" x14ac:dyDescent="0.2">
      <c r="B171" s="15" t="s">
        <v>351</v>
      </c>
      <c r="E171" s="1"/>
    </row>
  </sheetData>
  <mergeCells count="3">
    <mergeCell ref="A6:H7"/>
    <mergeCell ref="B166:F166"/>
    <mergeCell ref="C164:F16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7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2020-03-04T13:44:33Z</cp:lastPrinted>
  <dcterms:created xsi:type="dcterms:W3CDTF">2002-11-08T11:04:29Z</dcterms:created>
  <dcterms:modified xsi:type="dcterms:W3CDTF">2021-07-21T08:45:34Z</dcterms:modified>
</cp:coreProperties>
</file>